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defaultThemeVersion="153222"/>
  <mc:AlternateContent xmlns:mc="http://schemas.openxmlformats.org/markup-compatibility/2006">
    <mc:Choice Requires="x15">
      <x15ac:absPath xmlns:x15ac="http://schemas.microsoft.com/office/spreadsheetml/2010/11/ac" url="C:\Users\1\Downloads\"/>
    </mc:Choice>
  </mc:AlternateContent>
  <bookViews>
    <workbookView xWindow="0" yWindow="0" windowWidth="28800" windowHeight="12135" activeTab="2"/>
  </bookViews>
  <sheets>
    <sheet name="Лист1" sheetId="1" r:id="rId1"/>
    <sheet name="Лист2" sheetId="2" r:id="rId2"/>
    <sheet name="Лист3" sheetId="3" r:id="rId3"/>
  </sheets>
  <calcPr calcId="162913"/>
</workbook>
</file>

<file path=xl/calcChain.xml><?xml version="1.0" encoding="utf-8"?>
<calcChain xmlns="http://schemas.openxmlformats.org/spreadsheetml/2006/main">
  <c r="M14" i="3" l="1"/>
  <c r="M15" i="3" s="1"/>
  <c r="L14" i="3" l="1"/>
  <c r="L15" i="3" s="1"/>
  <c r="K14" i="3" l="1"/>
</calcChain>
</file>

<file path=xl/sharedStrings.xml><?xml version="1.0" encoding="utf-8"?>
<sst xmlns="http://schemas.openxmlformats.org/spreadsheetml/2006/main" count="30" uniqueCount="30">
  <si>
    <t>Объект закупки</t>
  </si>
  <si>
    <t>Цены поставщиков (исполнителей, подрядчиков), рублей</t>
  </si>
  <si>
    <t>Коэффициент вариации</t>
  </si>
  <si>
    <t>Количество источников ценовой информации</t>
  </si>
  <si>
    <t>Количество</t>
  </si>
  <si>
    <t>№ п/п</t>
  </si>
  <si>
    <t>Ед. изм.</t>
  </si>
  <si>
    <t>* Расчет начальной (максимальной) цены по позиции производится по формуле:</t>
  </si>
  <si>
    <t>где:
 - НМЦК, определяемая методом сопоставимых рыночных цен (анализа рынка);
v - количество (объем) закупаемого товара (работы, услуги);
n - количество значений, используемых в расчете;
i - номер источника ценовой информации;
 - цена единицы товара, работы, услуги, представленная в источнике с номером i, скорректированная с учетом коэффициентов (индексов), применяемых для пересчета цен товаров, работ, услуг с учетом различий в характеристиках товаров, коммерческих и (или) финансовых условий поставок товаров, выполнения работ, оказания услуг.</t>
  </si>
  <si>
    <t>** Расчет начальной (максимальной) цены контракта  производится путем сложения начальных (максимальных) цен по позициям.</t>
  </si>
  <si>
    <t xml:space="preserve">Начальная (максимальная) цена контракта**, руб. </t>
  </si>
  <si>
    <t>Используемый метод определения начальной (максимальной) цены контракта: метод сопоставления рыночных цен</t>
  </si>
  <si>
    <t>ОБОСНОВАНИЕ НАЧАЛЬНОЙ (МАКСИМАЛЬНОЙ) ЦЕНЫ ГОСУДАРСТВЕННОГО КОНТРАКТА</t>
  </si>
  <si>
    <t>Обоснование выбранного метода обоснования начальной (максимальной) цены контракта: метод сопоставимых рыночных цен (анализа рынка) является приоритетным для определения 
 и обоснования начальной (максимальной) цены контракта.</t>
  </si>
  <si>
    <t>Основные характеристики объекта закупки</t>
  </si>
  <si>
    <t>Запрос на предоставление ценовой информации направлялся потенциальным поставщикам, ценовые предложения получены от двух потенциальных поставщиков.</t>
  </si>
  <si>
    <t>шт</t>
  </si>
  <si>
    <t xml:space="preserve">
 - НМЦК, определяемая методом сопоставимых рыночных цен (анализа рынка);
v - количество (объем) закупаемого товара (работы, услуги);
n - количество значений, используемых в расчете;
i - номер источника ценовой информации;
 - цена единицы товара, работы, услуги, представленная в источнике с номером i, скорректированная с учетом коэффициентов (индексов), применяемых для пересчета цен товаров, работ, услуг с учетом различий в характеристиках товаров, коммерческих и (или) финансовых условий поставок товаров, выполнения работ, оказания услуг.</t>
  </si>
  <si>
    <t>Средняя цена за единицу (руб.)</t>
  </si>
  <si>
    <t>Приложение 2                              к извещению о проведении ЗКЭФ</t>
  </si>
  <si>
    <t>Маркированный почтовый конверт</t>
  </si>
  <si>
    <t>Формат 110*220 мм,  отрывная силиконовая лента, номинал - литера А, с подсказкой "Куда-Кому"</t>
  </si>
  <si>
    <t xml:space="preserve">Расчет начальной (максимальной) цены </t>
  </si>
  <si>
    <t>Расчет начальной цены по минимальному коммерческому предложению</t>
  </si>
  <si>
    <t xml:space="preserve">       Дата подготовки обоснования начальной (максимальной) цены контракта: 25.04.2019г.</t>
  </si>
  <si>
    <t>Коммерческое предложение №2 исх. №9400826 от 22.04.2019г.</t>
  </si>
  <si>
    <t>Коммерческое предложение №1 исх.№3.5.11-12/2119 от 24.04.2019г.</t>
  </si>
  <si>
    <t>Коммерческое предложение №3 исх №АЩ-518 от 22.04.2019г.</t>
  </si>
  <si>
    <t>Начальная (максимальная) цена контракта из расчета по минимальному коммерческому предложению составляет: 174 976 (Сто семьдесят четыре тысячи девятьсот семьдесят шесть) рублей 00 копеек.</t>
  </si>
  <si>
    <t xml:space="preserve">На поставку маркированных конвертов для УМВД России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</si>
</sst>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0"/>
      <name val="Arial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sz val="12"/>
      <color indexed="10"/>
      <name val="Times New Roman"/>
      <family val="1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sz val="12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0" fontId="5" fillId="0" borderId="0" xfId="0" applyFont="1"/>
    <xf numFmtId="0" fontId="0" fillId="2" borderId="0" xfId="0" applyFill="1"/>
    <xf numFmtId="0" fontId="6" fillId="0" borderId="0" xfId="0" applyFont="1"/>
    <xf numFmtId="0" fontId="2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textRotation="90" wrapText="1"/>
    </xf>
    <xf numFmtId="2" fontId="2" fillId="0" borderId="1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2" fontId="2" fillId="0" borderId="2" xfId="0" applyNumberFormat="1" applyFont="1" applyBorder="1" applyAlignment="1">
      <alignment horizontal="center" vertical="center" wrapText="1"/>
    </xf>
    <xf numFmtId="2" fontId="7" fillId="0" borderId="2" xfId="0" applyNumberFormat="1" applyFont="1" applyBorder="1" applyAlignment="1">
      <alignment horizontal="center" vertical="center" wrapText="1"/>
    </xf>
    <xf numFmtId="10" fontId="2" fillId="0" borderId="2" xfId="0" applyNumberFormat="1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1" fillId="0" borderId="0" xfId="0" applyFont="1"/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left" wrapText="1"/>
    </xf>
    <xf numFmtId="0" fontId="3" fillId="0" borderId="0" xfId="0" applyFont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2" borderId="0" xfId="0" applyFont="1" applyFill="1" applyAlignment="1">
      <alignment horizontal="center" wrapText="1"/>
    </xf>
    <xf numFmtId="0" fontId="4" fillId="2" borderId="0" xfId="0" applyFont="1" applyFill="1" applyAlignment="1">
      <alignment horizontal="center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wrapText="1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333375</xdr:colOff>
      <xdr:row>18</xdr:row>
      <xdr:rowOff>57150</xdr:rowOff>
    </xdr:from>
    <xdr:to>
      <xdr:col>2</xdr:col>
      <xdr:colOff>647700</xdr:colOff>
      <xdr:row>20</xdr:row>
      <xdr:rowOff>133350</xdr:rowOff>
    </xdr:to>
    <xdr:pic>
      <xdr:nvPicPr>
        <xdr:cNvPr id="1025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38175" y="13858875"/>
          <a:ext cx="2124075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333375</xdr:colOff>
      <xdr:row>18</xdr:row>
      <xdr:rowOff>57150</xdr:rowOff>
    </xdr:from>
    <xdr:to>
      <xdr:col>2</xdr:col>
      <xdr:colOff>647700</xdr:colOff>
      <xdr:row>20</xdr:row>
      <xdr:rowOff>133350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38175" y="13858875"/>
          <a:ext cx="2124075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9"/>
  <sheetViews>
    <sheetView tabSelected="1" workbookViewId="0">
      <selection activeCell="A8" sqref="A8:K8"/>
    </sheetView>
  </sheetViews>
  <sheetFormatPr defaultRowHeight="12.75" x14ac:dyDescent="0.2"/>
  <cols>
    <col min="1" max="1" width="4.5703125" customWidth="1"/>
    <col min="2" max="2" width="27.140625" customWidth="1"/>
    <col min="3" max="3" width="19.28515625" customWidth="1"/>
    <col min="4" max="4" width="21.140625" customWidth="1"/>
    <col min="5" max="5" width="36.85546875" customWidth="1"/>
    <col min="6" max="6" width="12" customWidth="1"/>
    <col min="7" max="8" width="11.7109375" customWidth="1"/>
    <col min="9" max="10" width="11" customWidth="1"/>
    <col min="11" max="11" width="12" customWidth="1"/>
    <col min="12" max="13" width="17.5703125" customWidth="1"/>
  </cols>
  <sheetData>
    <row r="1" spans="1:14" ht="15.6" customHeight="1" x14ac:dyDescent="0.2">
      <c r="K1" s="28" t="s">
        <v>19</v>
      </c>
    </row>
    <row r="2" spans="1:14" x14ac:dyDescent="0.2">
      <c r="K2" s="28"/>
    </row>
    <row r="3" spans="1:14" ht="19.5" customHeight="1" x14ac:dyDescent="0.25">
      <c r="A3" s="32" t="s">
        <v>12</v>
      </c>
      <c r="B3" s="32"/>
      <c r="C3" s="32"/>
      <c r="D3" s="32"/>
      <c r="E3" s="32"/>
      <c r="F3" s="32"/>
      <c r="G3" s="32"/>
      <c r="H3" s="32"/>
      <c r="I3" s="32"/>
      <c r="J3" s="32"/>
      <c r="K3" s="32"/>
    </row>
    <row r="4" spans="1:14" s="6" customFormat="1" ht="28.9" customHeight="1" x14ac:dyDescent="0.25">
      <c r="A4" s="33" t="s">
        <v>29</v>
      </c>
      <c r="B4" s="34"/>
      <c r="C4" s="34"/>
      <c r="D4" s="34"/>
      <c r="E4" s="34"/>
      <c r="F4" s="34"/>
      <c r="G4" s="34"/>
      <c r="H4" s="34"/>
      <c r="I4" s="34"/>
      <c r="J4" s="34"/>
      <c r="K4" s="34"/>
    </row>
    <row r="5" spans="1:14" ht="15.75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4" ht="15.75" x14ac:dyDescent="0.2">
      <c r="A6" s="3" t="s">
        <v>24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</row>
    <row r="7" spans="1:14" ht="15.75" customHeight="1" x14ac:dyDescent="0.2">
      <c r="A7" s="35" t="s">
        <v>11</v>
      </c>
      <c r="B7" s="35"/>
      <c r="C7" s="35"/>
      <c r="D7" s="35"/>
      <c r="E7" s="35"/>
      <c r="F7" s="35"/>
      <c r="G7" s="35"/>
      <c r="H7" s="35"/>
      <c r="I7" s="35"/>
      <c r="J7" s="35"/>
      <c r="K7" s="35"/>
      <c r="L7" s="4"/>
      <c r="M7" s="4"/>
    </row>
    <row r="8" spans="1:14" ht="32.25" customHeight="1" x14ac:dyDescent="0.2">
      <c r="A8" s="35" t="s">
        <v>13</v>
      </c>
      <c r="B8" s="35"/>
      <c r="C8" s="35"/>
      <c r="D8" s="35"/>
      <c r="E8" s="35"/>
      <c r="F8" s="35"/>
      <c r="G8" s="35"/>
      <c r="H8" s="35"/>
      <c r="I8" s="35"/>
      <c r="J8" s="35"/>
      <c r="K8" s="35"/>
      <c r="L8" s="4"/>
      <c r="M8" s="4"/>
    </row>
    <row r="9" spans="1:14" ht="15.75" x14ac:dyDescent="0.2">
      <c r="A9" s="35" t="s">
        <v>15</v>
      </c>
      <c r="B9" s="35"/>
      <c r="C9" s="35"/>
      <c r="D9" s="35"/>
      <c r="E9" s="35"/>
      <c r="F9" s="35"/>
      <c r="G9" s="35"/>
      <c r="H9" s="35"/>
      <c r="I9" s="35"/>
      <c r="J9" s="35"/>
      <c r="K9" s="35"/>
      <c r="L9" s="4"/>
      <c r="M9" s="4"/>
    </row>
    <row r="11" spans="1:14" ht="53.1" customHeight="1" x14ac:dyDescent="0.2">
      <c r="A11" s="29" t="s">
        <v>5</v>
      </c>
      <c r="B11" s="30" t="s">
        <v>0</v>
      </c>
      <c r="C11" s="30" t="s">
        <v>6</v>
      </c>
      <c r="D11" s="29" t="s">
        <v>4</v>
      </c>
      <c r="E11" s="30" t="s">
        <v>14</v>
      </c>
      <c r="F11" s="29" t="s">
        <v>3</v>
      </c>
      <c r="G11" s="29" t="s">
        <v>1</v>
      </c>
      <c r="H11" s="29"/>
      <c r="I11" s="29"/>
      <c r="J11" s="29"/>
      <c r="K11" s="29" t="s">
        <v>2</v>
      </c>
      <c r="L11" s="29" t="s">
        <v>22</v>
      </c>
      <c r="M11" s="29" t="s">
        <v>23</v>
      </c>
    </row>
    <row r="12" spans="1:14" ht="113.25" customHeight="1" x14ac:dyDescent="0.2">
      <c r="A12" s="29"/>
      <c r="B12" s="31"/>
      <c r="C12" s="31"/>
      <c r="D12" s="29"/>
      <c r="E12" s="31"/>
      <c r="F12" s="29"/>
      <c r="G12" s="10" t="s">
        <v>26</v>
      </c>
      <c r="H12" s="10" t="s">
        <v>25</v>
      </c>
      <c r="I12" s="10" t="s">
        <v>27</v>
      </c>
      <c r="J12" s="10" t="s">
        <v>18</v>
      </c>
      <c r="K12" s="29"/>
      <c r="L12" s="29"/>
      <c r="M12" s="29"/>
    </row>
    <row r="13" spans="1:14" ht="15.75" x14ac:dyDescent="0.2">
      <c r="A13" s="12">
        <v>1</v>
      </c>
      <c r="B13" s="9">
        <v>2</v>
      </c>
      <c r="C13" s="12">
        <v>3</v>
      </c>
      <c r="D13" s="9">
        <v>4</v>
      </c>
      <c r="E13" s="9">
        <v>5</v>
      </c>
      <c r="F13" s="9">
        <v>6</v>
      </c>
      <c r="G13" s="8">
        <v>7</v>
      </c>
      <c r="H13" s="23">
        <v>8</v>
      </c>
      <c r="I13" s="9">
        <v>9</v>
      </c>
      <c r="J13" s="9">
        <v>10</v>
      </c>
      <c r="K13" s="9">
        <v>11</v>
      </c>
      <c r="L13" s="21">
        <v>12</v>
      </c>
      <c r="M13" s="26">
        <v>12</v>
      </c>
    </row>
    <row r="14" spans="1:14" ht="139.5" customHeight="1" x14ac:dyDescent="0.2">
      <c r="A14" s="14">
        <v>1</v>
      </c>
      <c r="B14" s="20" t="s">
        <v>20</v>
      </c>
      <c r="C14" s="14" t="s">
        <v>16</v>
      </c>
      <c r="D14" s="13">
        <v>5468</v>
      </c>
      <c r="E14" s="22" t="s">
        <v>21</v>
      </c>
      <c r="F14" s="15">
        <v>3</v>
      </c>
      <c r="G14" s="16">
        <v>32</v>
      </c>
      <c r="H14" s="16">
        <v>44</v>
      </c>
      <c r="I14" s="17">
        <v>46.2</v>
      </c>
      <c r="J14" s="17">
        <v>40.729999999999997</v>
      </c>
      <c r="K14" s="18">
        <f>STDEVA(G14:J14)/(SUM(G14:J14)/COUNTIF(G14:J14,"&gt;0"))</f>
        <v>0.15320372140046928</v>
      </c>
      <c r="L14" s="11">
        <f>J14*D14</f>
        <v>222711.63999999998</v>
      </c>
      <c r="M14" s="11">
        <f>G14*D14</f>
        <v>174976</v>
      </c>
    </row>
    <row r="15" spans="1:14" ht="15.75" x14ac:dyDescent="0.25">
      <c r="A15" s="37" t="s">
        <v>10</v>
      </c>
      <c r="B15" s="38"/>
      <c r="C15" s="38"/>
      <c r="D15" s="38"/>
      <c r="E15" s="38"/>
      <c r="F15" s="38"/>
      <c r="G15" s="38"/>
      <c r="H15" s="38"/>
      <c r="I15" s="38"/>
      <c r="J15" s="38"/>
      <c r="K15" s="39"/>
      <c r="L15" s="11">
        <f>L14</f>
        <v>222711.63999999998</v>
      </c>
      <c r="M15" s="11">
        <f>M14</f>
        <v>174976</v>
      </c>
    </row>
    <row r="16" spans="1:14" ht="15.75" x14ac:dyDescent="0.25">
      <c r="A16" s="19"/>
      <c r="B16" s="19"/>
      <c r="C16" s="19"/>
      <c r="D16" s="19"/>
      <c r="E16" s="19"/>
      <c r="F16" s="19"/>
      <c r="G16" s="19"/>
      <c r="H16" s="19"/>
      <c r="I16" s="19"/>
      <c r="J16" s="19"/>
      <c r="K16" s="19"/>
    </row>
    <row r="17" spans="1:14" x14ac:dyDescent="0.2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</row>
    <row r="18" spans="1:14" ht="15.75" x14ac:dyDescent="0.25">
      <c r="A18" s="1" t="s">
        <v>7</v>
      </c>
      <c r="B18" s="1"/>
    </row>
    <row r="22" spans="1:14" ht="15.75" customHeight="1" x14ac:dyDescent="0.25">
      <c r="A22" s="36" t="s">
        <v>17</v>
      </c>
      <c r="B22" s="36"/>
      <c r="C22" s="36"/>
      <c r="D22" s="36"/>
      <c r="E22" s="36"/>
      <c r="F22" s="36"/>
      <c r="G22" s="36"/>
      <c r="H22" s="36"/>
      <c r="I22" s="36"/>
      <c r="J22" s="36"/>
      <c r="K22" s="36"/>
      <c r="L22" s="36"/>
      <c r="M22" s="27"/>
    </row>
    <row r="23" spans="1:14" ht="20.25" customHeight="1" x14ac:dyDescent="0.25">
      <c r="A23" s="1"/>
    </row>
    <row r="24" spans="1:14" ht="106.5" customHeight="1" x14ac:dyDescent="0.25">
      <c r="A24" s="36" t="s">
        <v>8</v>
      </c>
      <c r="B24" s="36"/>
      <c r="C24" s="36"/>
      <c r="D24" s="36"/>
      <c r="E24" s="36"/>
      <c r="F24" s="36"/>
      <c r="G24" s="36"/>
      <c r="H24" s="36"/>
      <c r="I24" s="36"/>
      <c r="J24" s="36"/>
      <c r="K24" s="36"/>
      <c r="L24" s="36"/>
      <c r="M24" s="27"/>
      <c r="N24" s="24"/>
    </row>
    <row r="26" spans="1:14" ht="15.75" x14ac:dyDescent="0.25">
      <c r="A26" s="1" t="s">
        <v>9</v>
      </c>
    </row>
    <row r="27" spans="1:14" ht="15.75" x14ac:dyDescent="0.25">
      <c r="A27" s="1"/>
    </row>
    <row r="28" spans="1:14" s="25" customFormat="1" ht="15.75" x14ac:dyDescent="0.25">
      <c r="A28" s="25" t="s">
        <v>28</v>
      </c>
    </row>
    <row r="29" spans="1:14" x14ac:dyDescent="0.2">
      <c r="A29" s="5"/>
      <c r="B29" s="5"/>
      <c r="C29" s="5"/>
      <c r="D29" s="5"/>
      <c r="E29" s="5"/>
    </row>
  </sheetData>
  <mergeCells count="19">
    <mergeCell ref="A22:L22"/>
    <mergeCell ref="A15:K15"/>
    <mergeCell ref="A24:L24"/>
    <mergeCell ref="L11:L12"/>
    <mergeCell ref="M11:M12"/>
    <mergeCell ref="K1:K2"/>
    <mergeCell ref="D11:D12"/>
    <mergeCell ref="B11:B12"/>
    <mergeCell ref="G11:J11"/>
    <mergeCell ref="A3:K3"/>
    <mergeCell ref="A4:K4"/>
    <mergeCell ref="A8:K8"/>
    <mergeCell ref="A7:K7"/>
    <mergeCell ref="A9:K9"/>
    <mergeCell ref="F11:F12"/>
    <mergeCell ref="A11:A12"/>
    <mergeCell ref="C11:C12"/>
    <mergeCell ref="K11:K12"/>
    <mergeCell ref="E11:E12"/>
  </mergeCells>
  <phoneticPr fontId="0" type="noConversion"/>
  <pageMargins left="0.25" right="0.25" top="0.75" bottom="0.75" header="0.3" footer="0.3"/>
  <pageSetup paperSize="9" scale="62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1</cp:lastModifiedBy>
  <cp:lastPrinted>2019-04-26T05:42:58Z</cp:lastPrinted>
  <dcterms:created xsi:type="dcterms:W3CDTF">1996-10-08T23:32:33Z</dcterms:created>
  <dcterms:modified xsi:type="dcterms:W3CDTF">2019-06-10T11:06:31Z</dcterms:modified>
</cp:coreProperties>
</file>