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G11" i="1"/>
  <c r="H11"/>
  <c r="C11" s="1"/>
  <c r="I11"/>
  <c r="G10" l="1"/>
  <c r="H10" s="1"/>
  <c r="I10" l="1"/>
  <c r="C10"/>
</calcChain>
</file>

<file path=xl/sharedStrings.xml><?xml version="1.0" encoding="utf-8"?>
<sst xmlns="http://schemas.openxmlformats.org/spreadsheetml/2006/main" count="31" uniqueCount="29">
  <si>
    <t>Размер пени, начисляемой</t>
  </si>
  <si>
    <t>за каждый день просрочки исполнения Поставщиком</t>
  </si>
  <si>
    <t>(Подрядчиком, Исполнителем) обязательства,</t>
  </si>
  <si>
    <t>предусмотренного контрактом</t>
  </si>
  <si>
    <t xml:space="preserve">в соответствии с  ч. 5 ст. 34   ФЗ-44                                                                                                                                                                                                                                                           "О контрактной системе в сфере закупок товаров, работ,                                                                                                                                                                                                                услуг для обеспечения государственных и муниципальных нужд"                                                                                                                                                             постановление Правительства РФ от 25.11.2013 № 1063
</t>
  </si>
  <si>
    <t>Цена контракта, Ц</t>
  </si>
  <si>
    <t>стоимость факт. испол-го обяз-ства, В</t>
  </si>
  <si>
    <t>размер ставки, С</t>
  </si>
  <si>
    <t>ставка рефин-ния ЦБ</t>
  </si>
  <si>
    <t>кол-во дней просрочки, ДП</t>
  </si>
  <si>
    <t>срок исполнения обяз-ва по контракту (кол-во дней), ДК</t>
  </si>
  <si>
    <t>Величина коэффициента, К</t>
  </si>
  <si>
    <r>
      <t xml:space="preserve">размер ставки рефинансирования, </t>
    </r>
    <r>
      <rPr>
        <b/>
        <sz val="10"/>
        <color indexed="8"/>
        <rFont val="Arial"/>
        <family val="2"/>
        <charset val="204"/>
      </rPr>
      <t>С</t>
    </r>
    <r>
      <rPr>
        <b/>
        <vertAlign val="subscript"/>
        <sz val="10"/>
        <color indexed="8"/>
        <rFont val="Arial"/>
        <family val="2"/>
        <charset val="204"/>
      </rPr>
      <t>ЦБ</t>
    </r>
  </si>
  <si>
    <t>Размер пени, П</t>
  </si>
  <si>
    <t xml:space="preserve"> </t>
  </si>
  <si>
    <r>
      <rPr>
        <b/>
        <sz val="10"/>
        <color indexed="8"/>
        <rFont val="Arial"/>
        <family val="2"/>
        <charset val="204"/>
      </rPr>
      <t>П</t>
    </r>
    <r>
      <rPr>
        <sz val="10"/>
        <color indexed="8"/>
        <rFont val="Arial"/>
        <family val="2"/>
        <charset val="204"/>
      </rPr>
      <t xml:space="preserve"> - размер пени </t>
    </r>
  </si>
  <si>
    <r>
      <t xml:space="preserve">П = (Ц – В) x С </t>
    </r>
    <r>
      <rPr>
        <i/>
        <sz val="10"/>
        <color indexed="8"/>
        <rFont val="Arial"/>
        <family val="2"/>
        <charset val="204"/>
      </rPr>
      <t>,</t>
    </r>
  </si>
  <si>
    <t>где:</t>
  </si>
  <si>
    <r>
      <t>Ц</t>
    </r>
    <r>
      <rPr>
        <sz val="10"/>
        <color indexed="8"/>
        <rFont val="Arial"/>
        <family val="2"/>
        <charset val="204"/>
      </rPr>
      <t xml:space="preserve"> – цена контракта;</t>
    </r>
  </si>
  <si>
    <r>
      <t>В</t>
    </r>
    <r>
      <rPr>
        <sz val="10"/>
        <color indexed="8"/>
        <rFont val="Arial"/>
        <family val="2"/>
        <charset val="204"/>
      </rPr>
      <t xml:space="preserve"> – стоимость фактически исполненного в установленный срок обязательства по контракту (определяется на основании документов о приёмке товаров, результатов выполнения работ, оказания услуг, в том числе отдельных этапов исполнения контрактов);</t>
    </r>
  </si>
  <si>
    <r>
      <t>С</t>
    </r>
    <r>
      <rPr>
        <sz val="10"/>
        <color indexed="8"/>
        <rFont val="Arial"/>
        <family val="2"/>
        <charset val="204"/>
      </rPr>
      <t xml:space="preserve"> – размер ставки.</t>
    </r>
  </si>
  <si>
    <t>С = СЦБ x ДП ,</t>
  </si>
  <si>
    <r>
      <t>С</t>
    </r>
    <r>
      <rPr>
        <b/>
        <vertAlign val="subscript"/>
        <sz val="10"/>
        <color indexed="8"/>
        <rFont val="Arial"/>
        <family val="2"/>
        <charset val="204"/>
      </rPr>
      <t>ЦБ</t>
    </r>
    <r>
      <rPr>
        <sz val="10"/>
        <color indexed="8"/>
        <rFont val="Arial"/>
        <family val="2"/>
        <charset val="204"/>
      </rPr>
      <t xml:space="preserve"> – размер ставки рефинансирования на дату уплаты пени, определяемый с учётом коэффициента </t>
    </r>
    <r>
      <rPr>
        <b/>
        <sz val="10"/>
        <color indexed="8"/>
        <rFont val="Arial"/>
        <family val="2"/>
        <charset val="204"/>
      </rPr>
      <t>К</t>
    </r>
    <r>
      <rPr>
        <sz val="10"/>
        <color indexed="8"/>
        <rFont val="Arial"/>
        <family val="2"/>
        <charset val="204"/>
      </rPr>
      <t>;</t>
    </r>
  </si>
  <si>
    <r>
      <t>ДП</t>
    </r>
    <r>
      <rPr>
        <sz val="10"/>
        <color indexed="8"/>
        <rFont val="Arial"/>
        <family val="2"/>
        <charset val="204"/>
      </rPr>
      <t xml:space="preserve"> – количество дней просрочки.</t>
    </r>
  </si>
  <si>
    <r>
      <t>ДП</t>
    </r>
    <r>
      <rPr>
        <sz val="10"/>
        <color indexed="8"/>
        <rFont val="Arial"/>
        <family val="2"/>
        <charset val="204"/>
      </rPr>
      <t xml:space="preserve"> – количество дней просрочки;</t>
    </r>
  </si>
  <si>
    <r>
      <t>ДК</t>
    </r>
    <r>
      <rPr>
        <sz val="10"/>
        <color indexed="8"/>
        <rFont val="Arial"/>
        <family val="2"/>
        <charset val="204"/>
      </rPr>
      <t xml:space="preserve"> – срок исполнения обязательства по контракту (количество дней).</t>
    </r>
  </si>
  <si>
    <r>
      <t xml:space="preserve">             К = (ДП / ДК)</t>
    </r>
    <r>
      <rPr>
        <i/>
        <sz val="10"/>
        <color indexed="8"/>
        <rFont val="Arial"/>
        <family val="2"/>
        <charset val="204"/>
      </rPr>
      <t xml:space="preserve"> </t>
    </r>
    <r>
      <rPr>
        <b/>
        <i/>
        <sz val="10"/>
        <color indexed="8"/>
        <rFont val="Arial"/>
        <family val="2"/>
        <charset val="204"/>
      </rPr>
      <t>x</t>
    </r>
    <r>
      <rPr>
        <i/>
        <sz val="10"/>
        <color indexed="8"/>
        <rFont val="Arial"/>
        <family val="2"/>
        <charset val="204"/>
      </rPr>
      <t xml:space="preserve"> </t>
    </r>
    <r>
      <rPr>
        <b/>
        <i/>
        <sz val="10"/>
        <color indexed="8"/>
        <rFont val="Arial"/>
        <family val="2"/>
        <charset val="204"/>
      </rPr>
      <t xml:space="preserve">100% </t>
    </r>
    <r>
      <rPr>
        <i/>
        <sz val="10"/>
        <color indexed="8"/>
        <rFont val="Arial"/>
        <family val="2"/>
        <charset val="204"/>
      </rPr>
      <t>,</t>
    </r>
  </si>
  <si>
    <t>заполнять</t>
  </si>
  <si>
    <t>НЕ заполнять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</si>
</sst>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vertAlign val="subscript"/>
      <sz val="10"/>
      <color indexed="8"/>
      <name val="Arial"/>
      <family val="2"/>
      <charset val="204"/>
    </font>
    <font>
      <sz val="10"/>
      <color rgb="FF000000"/>
      <name val="Tahoma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rgb="FF00000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i/>
      <sz val="10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  <protection hidden="1"/>
    </xf>
    <xf numFmtId="2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  <protection hidden="1"/>
    </xf>
    <xf numFmtId="164" fontId="0" fillId="6" borderId="1" xfId="0" applyNumberFormat="1" applyFill="1" applyBorder="1" applyAlignment="1" applyProtection="1">
      <alignment horizontal="center" vertical="center" wrapText="1"/>
      <protection hidden="1"/>
    </xf>
    <xf numFmtId="0" fontId="4" fillId="0" borderId="0" xfId="0" applyFont="1"/>
    <xf numFmtId="0" fontId="1" fillId="0" borderId="0" xfId="0" applyFont="1"/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1" applyAlignment="1">
      <alignment vertical="center"/>
    </xf>
    <xf numFmtId="164" fontId="0" fillId="7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0" xfId="0" applyFill="1"/>
    <xf numFmtId="0" fontId="0" fillId="5" borderId="0" xfId="0" applyFill="1"/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tabSelected="1" topLeftCell="A7" workbookViewId="0">
      <selection activeCell="E12" sqref="E12"/>
    </sheetView>
  </sheetViews>
  <sheetFormatPr defaultRowHeight="15"/>
  <cols>
    <col min="1" max="1" width="15.42578125" customWidth="1"/>
    <col min="2" max="2" width="10.7109375" bestFit="1" customWidth="1"/>
    <col min="9" max="9" width="24" customWidth="1"/>
  </cols>
  <sheetData>
    <row r="1" spans="1:12">
      <c r="A1" s="21"/>
      <c r="B1" s="21"/>
      <c r="C1" s="21"/>
      <c r="D1" s="21"/>
      <c r="E1" s="21"/>
      <c r="F1" s="21"/>
      <c r="G1" s="21"/>
      <c r="H1" s="21"/>
      <c r="I1" s="21"/>
    </row>
    <row r="2" spans="1:12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12">
      <c r="A3" s="22" t="s">
        <v>1</v>
      </c>
      <c r="B3" s="22"/>
      <c r="C3" s="22"/>
      <c r="D3" s="22"/>
      <c r="E3" s="22"/>
      <c r="F3" s="22"/>
      <c r="G3" s="22"/>
      <c r="H3" s="22"/>
      <c r="I3" s="22"/>
    </row>
    <row r="4" spans="1:12">
      <c r="A4" s="22" t="s">
        <v>2</v>
      </c>
      <c r="B4" s="22"/>
      <c r="C4" s="22"/>
      <c r="D4" s="22"/>
      <c r="E4" s="22"/>
      <c r="F4" s="22"/>
      <c r="G4" s="22"/>
      <c r="H4" s="22"/>
      <c r="I4" s="22"/>
    </row>
    <row r="5" spans="1:12">
      <c r="A5" s="22" t="s">
        <v>3</v>
      </c>
      <c r="B5" s="22"/>
      <c r="C5" s="22"/>
      <c r="D5" s="22"/>
      <c r="E5" s="22"/>
      <c r="F5" s="22"/>
      <c r="G5" s="22"/>
      <c r="H5" s="22"/>
      <c r="I5" s="22"/>
    </row>
    <row r="6" spans="1:12">
      <c r="A6" s="20" t="s">
        <v>4</v>
      </c>
      <c r="B6" s="20"/>
      <c r="C6" s="20"/>
      <c r="D6" s="20"/>
      <c r="E6" s="20"/>
      <c r="F6" s="20"/>
      <c r="G6" s="20"/>
      <c r="H6" s="20"/>
      <c r="I6" s="20"/>
    </row>
    <row r="9" spans="1:12" ht="135">
      <c r="A9" s="1" t="s">
        <v>5</v>
      </c>
      <c r="B9" s="1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3" t="s">
        <v>12</v>
      </c>
      <c r="I9" s="4" t="s">
        <v>13</v>
      </c>
    </row>
    <row r="10" spans="1:12">
      <c r="A10" s="16">
        <v>25480.15</v>
      </c>
      <c r="B10" s="16">
        <v>0</v>
      </c>
      <c r="C10" s="5">
        <f>(D10*H10)*E10</f>
        <v>7.3950000000000005</v>
      </c>
      <c r="D10" s="6">
        <v>8.5</v>
      </c>
      <c r="E10" s="17">
        <v>29</v>
      </c>
      <c r="F10" s="17">
        <v>15</v>
      </c>
      <c r="G10" s="7">
        <f>(E10/F10)*100</f>
        <v>193.33333333333334</v>
      </c>
      <c r="H10" s="8" t="str">
        <f>IF(G10&lt;49.99,"0,01",IF(G10&lt;99.99,"0,02",IF(G10&lt;99999999,"0,03")))</f>
        <v>0,03</v>
      </c>
      <c r="I10" s="9">
        <f>(A10-B10)*((D10*H10)*E10)%</f>
        <v>1884.2570925000002</v>
      </c>
      <c r="L10" t="s">
        <v>14</v>
      </c>
    </row>
    <row r="11" spans="1:12">
      <c r="A11" s="16">
        <v>25480.15</v>
      </c>
      <c r="B11" s="16">
        <v>19885.150000000001</v>
      </c>
      <c r="C11" s="5">
        <f>(D11*H11)*E11</f>
        <v>8.4149999999999991</v>
      </c>
      <c r="D11" s="6">
        <v>8.25</v>
      </c>
      <c r="E11" s="17">
        <v>34</v>
      </c>
      <c r="F11" s="17">
        <v>15</v>
      </c>
      <c r="G11" s="7">
        <f>(E11/F11)*100</f>
        <v>226.66666666666666</v>
      </c>
      <c r="H11" s="8" t="str">
        <f>IF(G11&lt;49.99,"0,01",IF(G11&lt;99.99,"0,02",IF(G11&lt;99999999,"0,03")))</f>
        <v>0,03</v>
      </c>
      <c r="I11" s="9">
        <f>(A11-B11)*((D11*H11)*E11)%</f>
        <v>470.81924999999995</v>
      </c>
    </row>
    <row r="12" spans="1:12">
      <c r="A12" s="18" t="s">
        <v>27</v>
      </c>
      <c r="H12" s="10"/>
    </row>
    <row r="13" spans="1:12">
      <c r="A13" s="19" t="s">
        <v>28</v>
      </c>
    </row>
    <row r="14" spans="1:12">
      <c r="A14" s="11" t="s">
        <v>15</v>
      </c>
    </row>
    <row r="16" spans="1:12">
      <c r="A16" s="12" t="s">
        <v>16</v>
      </c>
    </row>
    <row r="17" spans="1:1">
      <c r="A17" s="13" t="s">
        <v>17</v>
      </c>
    </row>
    <row r="18" spans="1:1">
      <c r="A18" s="14" t="s">
        <v>18</v>
      </c>
    </row>
    <row r="19" spans="1:1">
      <c r="A19" s="14" t="s">
        <v>19</v>
      </c>
    </row>
    <row r="20" spans="1:1">
      <c r="A20" s="14" t="s">
        <v>20</v>
      </c>
    </row>
    <row r="21" spans="1:1">
      <c r="A21" s="15"/>
    </row>
    <row r="22" spans="1:1">
      <c r="A22" s="12" t="s">
        <v>21</v>
      </c>
    </row>
    <row r="23" spans="1:1">
      <c r="A23" s="13" t="s">
        <v>17</v>
      </c>
    </row>
    <row r="24" spans="1:1">
      <c r="A24" s="14" t="s">
        <v>22</v>
      </c>
    </row>
    <row r="25" spans="1:1">
      <c r="A25" s="14" t="s">
        <v>23</v>
      </c>
    </row>
    <row r="26" spans="1:1">
      <c r="A26" s="15"/>
    </row>
    <row r="27" spans="1:1">
      <c r="A27" s="12" t="s">
        <v>26</v>
      </c>
    </row>
    <row r="28" spans="1:1">
      <c r="A28" s="13" t="s">
        <v>17</v>
      </c>
    </row>
    <row r="29" spans="1:1">
      <c r="A29" s="14" t="s">
        <v>24</v>
      </c>
    </row>
    <row r="30" spans="1:1">
      <c r="A30" s="14" t="s">
        <v>25</v>
      </c>
    </row>
    <row r="31" spans="1:1">
      <c r="A31" s="11"/>
    </row>
  </sheetData>
  <mergeCells count="6">
    <mergeCell ref="A6:I6"/>
    <mergeCell ref="A1:I1"/>
    <mergeCell ref="A2:I2"/>
    <mergeCell ref="A3:I3"/>
    <mergeCell ref="A4:I4"/>
    <mergeCell ref="A5:I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2017-11-03T03:07:56Z</dcterms:modified>
</cp:coreProperties>
</file>