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36" windowWidth="19872" windowHeight="7716"/>
  </bookViews>
  <sheets>
    <sheet name="2017-2019" sheetId="3" r:id="rId1"/>
  </sheets>
  <definedNames>
    <definedName name="_xlnm.Print_Titles" localSheetId="0">'2017-2019'!$25:$28</definedName>
    <definedName name="_xlnm.Print_Area" localSheetId="0">'2017-2019'!$A$1:$O$54</definedName>
  </definedNames>
  <calcPr calcId="124519"/>
</workbook>
</file>

<file path=xl/calcChain.xml><?xml version="1.0" encoding="utf-8"?>
<calcChain xmlns="http://schemas.openxmlformats.org/spreadsheetml/2006/main">
  <c r="I44" i="3"/>
  <c r="I45" s="1"/>
  <c r="H44"/>
  <c r="J43"/>
  <c r="I43"/>
  <c r="H43"/>
  <c r="G43" s="1"/>
  <c r="J42"/>
  <c r="G42" s="1"/>
  <c r="G41"/>
  <c r="G40"/>
  <c r="G39"/>
  <c r="G38"/>
  <c r="G37"/>
  <c r="G36"/>
  <c r="G35"/>
  <c r="G34"/>
  <c r="G33"/>
  <c r="G32"/>
  <c r="G31"/>
  <c r="G30"/>
  <c r="G44" l="1"/>
  <c r="G45" s="1"/>
  <c r="J44"/>
  <c r="J45" s="1"/>
  <c r="H45"/>
</calcChain>
</file>

<file path=xl/sharedStrings.xml><?xml version="1.0" encoding="utf-8"?>
<sst xmlns="http://schemas.openxmlformats.org/spreadsheetml/2006/main" count="174" uniqueCount="89">
  <si>
    <t>Форма плана закупок товаров, работ, услуг для обеспечения нужд субъектов Российской Федерации</t>
  </si>
  <si>
    <t>Наименование государственного (муниципального)
заказчика, бюджетного, автономного учреждения или 
государственного (муниципального) унитарного предприятия</t>
  </si>
  <si>
    <t>Организационно-правовая форма</t>
  </si>
  <si>
    <t>Наименование публично-правового образования</t>
  </si>
  <si>
    <t>Местонахождение (адрес), телефон, адрес электронной почты</t>
  </si>
  <si>
    <t>Наименование бюджетного, автономного учреждения или государственного (муниципального) унитарного предприятия, осуществляющего закупки в рамках переданных полномочий государственного (муниципального) заказчика *</t>
  </si>
  <si>
    <t>-</t>
  </si>
  <si>
    <t>Местонахождение (адрес), телефон, адрес электронной почты *</t>
  </si>
  <si>
    <t>Вид документа (базовый (0); измененный (порядковый код изменения))</t>
  </si>
  <si>
    <t>№ 
п/п</t>
  </si>
  <si>
    <t>Идентифи-кационный 
код 
закупки **</t>
  </si>
  <si>
    <t>Цель осуществления закупки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</si>
  <si>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</si>
  <si>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</si>
  <si>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
(тыс. рублей)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</si>
  <si>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</si>
  <si>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Федерального закона 
"О контрактной системе в сфере закупок товаров, работ, услуг для обеспечения государственных 
и муниципальных нужд"</t>
  </si>
  <si>
    <t>Обоснование внесения изменений</t>
  </si>
  <si>
    <t>всего</t>
  </si>
  <si>
    <t>в том числе планируемые платежи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</si>
  <si>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</si>
  <si>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ожидаемый результат реализации мероприятия государственной (муниципальной) программы ***</t>
  </si>
  <si>
    <t>на плановый период</t>
  </si>
  <si>
    <t>на последующие годы</t>
  </si>
  <si>
    <t>Х</t>
  </si>
  <si>
    <t>(ф.и.о., должность руководителя (уполномоченного должностного лица) заказчика)</t>
  </si>
  <si>
    <t>(ф.и.о. ответственного исполнителя)</t>
  </si>
  <si>
    <r>
      <t>____</t>
    </r>
    <r>
      <rPr>
        <sz val="9"/>
        <rFont val="Times New Roman"/>
        <family val="1"/>
        <charset val="204"/>
      </rPr>
      <t>***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Графа заполняется в случае, если планируемая закупка включена в государственную (муниципальную) программу.</t>
    </r>
  </si>
  <si>
    <t>Бюджетное учреждение</t>
  </si>
  <si>
    <t>2017</t>
  </si>
  <si>
    <t>0001</t>
  </si>
  <si>
    <t>0002</t>
  </si>
  <si>
    <t>0003</t>
  </si>
  <si>
    <t>0004</t>
  </si>
  <si>
    <t>0005</t>
  </si>
  <si>
    <t>на текущий финансовый год (2017)</t>
  </si>
  <si>
    <t>на первый год (2018)</t>
  </si>
  <si>
    <t>на второй год (2019)</t>
  </si>
  <si>
    <t>Организация бесперебойной работы Финуправления (обеспечение необходимыми услугами связи)</t>
  </si>
  <si>
    <t>Услуга сети местной телефонной связи</t>
  </si>
  <si>
    <t>Услуга междугородной телефонной связи</t>
  </si>
  <si>
    <t>Закупки товаров работ,услуг, на сумму не превышающую 100 тыс.рублей (в соответствии с п.4 ч.1 ст.93)</t>
  </si>
  <si>
    <t>не установлены</t>
  </si>
  <si>
    <t>2017 год; периодичность оказания услуг:ежемесячно</t>
  </si>
  <si>
    <t>Итого объем финансового обеспечения, предусмотренного на заключение контрактов</t>
  </si>
  <si>
    <t>Оказание транспортных услуг по аренде легкового автомобиля с водителем</t>
  </si>
  <si>
    <t>31.12.2018</t>
  </si>
  <si>
    <t>В течении года, по мере потребности</t>
  </si>
  <si>
    <t>Организация бесперебойной работы Финуправления (обеспечение транспортным средством)</t>
  </si>
  <si>
    <t xml:space="preserve"> - </t>
  </si>
  <si>
    <r>
      <t xml:space="preserve">Итого объем финансового обеспечения по коду БК </t>
    </r>
    <r>
      <rPr>
        <b/>
        <sz val="11"/>
        <rFont val="Times New Roman"/>
        <family val="1"/>
        <charset val="204"/>
      </rPr>
      <t>242</t>
    </r>
  </si>
  <si>
    <r>
      <t xml:space="preserve">Итого объем финансового обеспечения по коду БК </t>
    </r>
    <r>
      <rPr>
        <b/>
        <sz val="11"/>
        <rFont val="Times New Roman"/>
        <family val="1"/>
        <charset val="204"/>
      </rPr>
      <t>244</t>
    </r>
  </si>
  <si>
    <r>
      <t>____</t>
    </r>
    <r>
      <rPr>
        <sz val="8"/>
        <rFont val="Times New Roman"/>
        <family val="1"/>
        <charset val="204"/>
      </rPr>
      <t>*</t>
    </r>
    <r>
      <rPr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Заполняется в отношении плана закупок, включающего информацию о закупках, осуществляемых бюджетным, автономным учреждением или государственным (муниципальным) унитарным предприятием в рамках переданных ему государственным органом субъекта Российской Федерации, органом управления территориальным государственным внебюджетным фондом или органом местного самоуправления полномочий государственного (муниципального) заказчика по заключению и исполнению от лица указанных органов государственных (муниципальных) контрактов.</t>
    </r>
  </si>
  <si>
    <r>
      <t>____</t>
    </r>
    <r>
      <rPr>
        <sz val="8"/>
        <rFont val="Times New Roman"/>
        <family val="1"/>
        <charset val="204"/>
      </rPr>
      <t>**</t>
    </r>
    <r>
      <rPr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До 1 января 2017 г. при формировании и ведении плана закупок государственного (муниципального) заказчика индентификационный код закупки формируется на основе кодов главы и вида расходов бюджетной классификации Российской Федерации и кода Общероссийского класcификатора продукции по видам экономической деятельности, а при формировании и ведении плана закупок государственного (муниципального) унитарного предприятия - на основе кода Общероссийского класcификатора продукции по видам экономической деятельности. До 1 января 2016 г. при формировании и ведении плана закупок бюджетного, автономного учреждения идентификационный код закупки формируется на основе кода классификации операций сектора государственного управления и кода Общероссийского класcификатора продукции по видам экономической деятельности, а с 1 января 2016 г. - на основе кода Общероссийского класcификатора продукции по видам экономической деятельности.</t>
    </r>
  </si>
  <si>
    <t>Обеспечение функций Финуправления в соответствии с регламентом работы</t>
  </si>
  <si>
    <t>Коды</t>
  </si>
  <si>
    <t>89795305</t>
  </si>
  <si>
    <t>87723000</t>
  </si>
  <si>
    <t>Дата</t>
  </si>
  <si>
    <t>по ОКПО</t>
  </si>
  <si>
    <t>ИНН</t>
  </si>
  <si>
    <t>КПП</t>
  </si>
  <si>
    <t>по ОКОПФ</t>
  </si>
  <si>
    <t>по ОКТМО</t>
  </si>
  <si>
    <t>изменения</t>
  </si>
  <si>
    <t>29.07.2016</t>
  </si>
  <si>
    <t xml:space="preserve"> -</t>
  </si>
  <si>
    <t>173110602593811060100100010006110242</t>
  </si>
  <si>
    <t>183110602593811060100100010006110242</t>
  </si>
  <si>
    <r>
      <t>и муниципальных нужд на 20</t>
    </r>
    <r>
      <rPr>
        <b/>
        <u/>
        <sz val="14"/>
        <rFont val="Times New Roman"/>
        <family val="1"/>
        <charset val="204"/>
      </rPr>
      <t>17</t>
    </r>
    <r>
      <rPr>
        <b/>
        <sz val="14"/>
        <rFont val="Times New Roman"/>
        <family val="1"/>
        <charset val="204"/>
      </rPr>
      <t xml:space="preserve"> финансовый год и на плановый период 20</t>
    </r>
    <r>
      <rPr>
        <b/>
        <u/>
        <sz val="14"/>
        <rFont val="Times New Roman"/>
        <family val="1"/>
        <charset val="204"/>
      </rPr>
      <t>18</t>
    </r>
    <r>
      <rPr>
        <b/>
        <sz val="14"/>
        <rFont val="Times New Roman"/>
        <family val="1"/>
        <charset val="204"/>
      </rPr>
      <t xml:space="preserve"> и 20</t>
    </r>
    <r>
      <rPr>
        <b/>
        <u/>
        <sz val="14"/>
        <rFont val="Times New Roman"/>
        <family val="1"/>
        <charset val="204"/>
      </rPr>
      <t>19</t>
    </r>
    <r>
      <rPr>
        <b/>
        <sz val="14"/>
        <rFont val="Times New Roman"/>
        <family val="1"/>
        <charset val="204"/>
      </rPr>
      <t xml:space="preserve"> годов.</t>
    </r>
  </si>
  <si>
    <t>173110602593811060100100020006110242</t>
  </si>
  <si>
    <t>173110602593811060100100000000000244</t>
  </si>
  <si>
    <t>173110602593811060100100000000000242</t>
  </si>
  <si>
    <t>173110602593811060100100000004932244</t>
  </si>
  <si>
    <t>2016-2017</t>
  </si>
  <si>
    <t>193110602593811060100100010006110242</t>
  </si>
  <si>
    <t>2018</t>
  </si>
  <si>
    <t>2019</t>
  </si>
  <si>
    <t>183110602593811060100100020006110242</t>
  </si>
  <si>
    <t>193110602593811060100100020006110242</t>
  </si>
  <si>
    <t>2018 год; периодичность оказания услуг:ежемесячно</t>
  </si>
  <si>
    <t>2019 год; периодичность оказания услуг:ежемесячно</t>
  </si>
  <si>
    <t>183110602593811060100100000000000244</t>
  </si>
  <si>
    <t>193110602593811060100100000000000244</t>
  </si>
  <si>
    <t>183110602593811060100100000000000242</t>
  </si>
  <si>
    <t>193110602593811060100100000000000242</t>
  </si>
  <si>
    <t>дата утверждения</t>
  </si>
  <si>
    <t>"          "                        20        г.</t>
  </si>
  <si>
    <t>Контракт планируется заключить в 2016 году на два года 2017-2018гг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</si>
</sst>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5">
    <font>
      <sz val="10"/>
      <name val="Arial Cyr"/>
      <charset val="204"/>
    </font>
    <font>
      <sz val="10"/>
      <name val="Arial Cyr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indexed="9"/>
      <name val="Times New Roman"/>
      <family val="1"/>
      <charset val="204"/>
    </font>
    <font>
      <sz val="12"/>
      <name val="Times New Roman"/>
      <family val="1"/>
      <charset val="204"/>
    </font>
    <font>
      <sz val="8"/>
      <color indexed="9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u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1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justify" wrapText="1"/>
    </xf>
    <xf numFmtId="0" fontId="2" fillId="0" borderId="7" xfId="0" applyFont="1" applyBorder="1" applyAlignment="1">
      <alignment vertical="top"/>
    </xf>
    <xf numFmtId="49" fontId="6" fillId="0" borderId="0" xfId="0" applyNumberFormat="1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horizontal="left"/>
    </xf>
    <xf numFmtId="49" fontId="6" fillId="2" borderId="0" xfId="0" applyNumberFormat="1" applyFont="1" applyFill="1" applyBorder="1" applyAlignment="1">
      <alignment vertical="top"/>
    </xf>
    <xf numFmtId="0" fontId="11" fillId="0" borderId="0" xfId="0" applyFont="1" applyAlignment="1">
      <alignment horizontal="left"/>
    </xf>
    <xf numFmtId="0" fontId="12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11" fillId="0" borderId="0" xfId="0" applyFont="1" applyFill="1" applyBorder="1" applyAlignment="1">
      <alignment horizontal="left"/>
    </xf>
    <xf numFmtId="0" fontId="11" fillId="0" borderId="0" xfId="0" applyFont="1" applyAlignment="1">
      <alignment horizontal="left" vertical="top"/>
    </xf>
    <xf numFmtId="0" fontId="11" fillId="0" borderId="0" xfId="0" applyFont="1" applyAlignment="1">
      <alignment horizontal="right" vertical="top"/>
    </xf>
    <xf numFmtId="0" fontId="11" fillId="0" borderId="0" xfId="0" applyFont="1" applyAlignment="1">
      <alignment vertical="top"/>
    </xf>
    <xf numFmtId="49" fontId="2" fillId="0" borderId="2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top"/>
    </xf>
    <xf numFmtId="0" fontId="11" fillId="0" borderId="0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top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2" fontId="2" fillId="0" borderId="5" xfId="1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2" fontId="2" fillId="0" borderId="5" xfId="1" applyNumberFormat="1" applyFont="1" applyFill="1" applyBorder="1" applyAlignment="1">
      <alignment horizontal="center" vertical="center"/>
    </xf>
    <xf numFmtId="2" fontId="6" fillId="0" borderId="5" xfId="1" applyNumberFormat="1" applyFont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top"/>
    </xf>
    <xf numFmtId="43" fontId="2" fillId="0" borderId="0" xfId="0" applyNumberFormat="1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2" fontId="6" fillId="0" borderId="5" xfId="0" applyNumberFormat="1" applyFont="1" applyBorder="1" applyAlignment="1">
      <alignment horizontal="center" vertical="top"/>
    </xf>
    <xf numFmtId="43" fontId="6" fillId="0" borderId="5" xfId="1" applyFont="1" applyBorder="1" applyAlignment="1">
      <alignment horizontal="center" vertical="top"/>
    </xf>
    <xf numFmtId="43" fontId="6" fillId="0" borderId="13" xfId="1" applyFont="1" applyBorder="1" applyAlignment="1">
      <alignment horizontal="center" vertical="top"/>
    </xf>
    <xf numFmtId="43" fontId="6" fillId="0" borderId="5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3" fontId="3" fillId="0" borderId="0" xfId="0" applyNumberFormat="1" applyFont="1" applyAlignment="1">
      <alignment horizontal="left"/>
    </xf>
    <xf numFmtId="43" fontId="6" fillId="0" borderId="5" xfId="0" applyNumberFormat="1" applyFont="1" applyFill="1" applyBorder="1" applyAlignment="1">
      <alignment horizontal="center" vertical="top"/>
    </xf>
    <xf numFmtId="49" fontId="6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0" borderId="0" xfId="0" applyFont="1" applyBorder="1" applyAlignment="1">
      <alignment vertical="top"/>
    </xf>
    <xf numFmtId="0" fontId="14" fillId="0" borderId="0" xfId="0" applyFont="1" applyBorder="1" applyAlignment="1"/>
    <xf numFmtId="0" fontId="6" fillId="0" borderId="0" xfId="0" applyFont="1" applyBorder="1" applyAlignment="1">
      <alignment horizontal="center"/>
    </xf>
    <xf numFmtId="0" fontId="9" fillId="0" borderId="3" xfId="0" applyFont="1" applyBorder="1" applyAlignment="1"/>
    <xf numFmtId="0" fontId="6" fillId="0" borderId="3" xfId="0" applyFont="1" applyBorder="1" applyAlignment="1"/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3" fillId="0" borderId="13" xfId="0" applyNumberFormat="1" applyFont="1" applyBorder="1" applyAlignment="1">
      <alignment vertical="center" wrapText="1"/>
    </xf>
    <xf numFmtId="0" fontId="2" fillId="0" borderId="7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10" fillId="0" borderId="0" xfId="0" applyFont="1" applyAlignment="1">
      <alignment horizontal="left" wrapText="1"/>
    </xf>
    <xf numFmtId="0" fontId="2" fillId="0" borderId="0" xfId="0" applyFont="1" applyAlignment="1">
      <alignment horizontal="center" vertical="top"/>
    </xf>
    <xf numFmtId="0" fontId="6" fillId="0" borderId="5" xfId="0" applyFont="1" applyBorder="1" applyAlignment="1">
      <alignment horizontal="center"/>
    </xf>
    <xf numFmtId="0" fontId="2" fillId="0" borderId="0" xfId="0" applyFont="1" applyBorder="1" applyAlignment="1">
      <alignment horizontal="left" vertical="top"/>
    </xf>
    <xf numFmtId="0" fontId="9" fillId="0" borderId="1" xfId="0" applyFont="1" applyBorder="1" applyAlignment="1">
      <alignment horizontal="left"/>
    </xf>
    <xf numFmtId="49" fontId="11" fillId="0" borderId="1" xfId="0" applyNumberFormat="1" applyFont="1" applyBorder="1" applyAlignment="1">
      <alignment horizontal="left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2" borderId="1" xfId="0" applyFont="1" applyFill="1" applyBorder="1" applyAlignment="1">
      <alignment horizontal="left"/>
    </xf>
    <xf numFmtId="49" fontId="12" fillId="0" borderId="1" xfId="0" applyNumberFormat="1" applyFont="1" applyBorder="1" applyAlignment="1">
      <alignment horizontal="left"/>
    </xf>
    <xf numFmtId="0" fontId="12" fillId="0" borderId="1" xfId="0" applyFont="1" applyBorder="1" applyAlignment="1">
      <alignment horizontal="left" wrapText="1"/>
    </xf>
    <xf numFmtId="0" fontId="11" fillId="0" borderId="0" xfId="0" applyFont="1" applyFill="1" applyAlignment="1">
      <alignment horizontal="left" wrapText="1"/>
    </xf>
    <xf numFmtId="49" fontId="12" fillId="0" borderId="3" xfId="0" applyNumberFormat="1" applyFont="1" applyBorder="1" applyAlignment="1">
      <alignment horizontal="left"/>
    </xf>
    <xf numFmtId="49" fontId="11" fillId="0" borderId="5" xfId="0" applyNumberFormat="1" applyFont="1" applyBorder="1" applyAlignment="1">
      <alignment horizontal="center" vertical="top"/>
    </xf>
    <xf numFmtId="0" fontId="6" fillId="0" borderId="9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right" vertical="top" wrapText="1"/>
    </xf>
    <xf numFmtId="49" fontId="11" fillId="0" borderId="6" xfId="0" applyNumberFormat="1" applyFont="1" applyBorder="1" applyAlignment="1">
      <alignment horizontal="center" vertical="top"/>
    </xf>
    <xf numFmtId="49" fontId="11" fillId="0" borderId="9" xfId="0" applyNumberFormat="1" applyFont="1" applyBorder="1" applyAlignment="1">
      <alignment horizontal="center" vertical="top"/>
    </xf>
    <xf numFmtId="0" fontId="11" fillId="0" borderId="5" xfId="0" applyFont="1" applyBorder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top"/>
    </xf>
    <xf numFmtId="0" fontId="11" fillId="0" borderId="0" xfId="0" applyFont="1" applyBorder="1" applyAlignment="1">
      <alignment horizontal="left" wrapText="1"/>
    </xf>
    <xf numFmtId="0" fontId="12" fillId="0" borderId="0" xfId="0" applyFont="1" applyFill="1" applyAlignment="1">
      <alignment horizontal="center"/>
    </xf>
    <xf numFmtId="0" fontId="6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49" fontId="6" fillId="0" borderId="0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55"/>
  <sheetViews>
    <sheetView tabSelected="1" view="pageBreakPreview" topLeftCell="A49" zoomScale="70" zoomScaleSheetLayoutView="70" workbookViewId="0">
      <selection activeCell="C30" sqref="C30:C35"/>
    </sheetView>
  </sheetViews>
  <sheetFormatPr defaultColWidth="0.88671875" defaultRowHeight="13.2"/>
  <cols>
    <col min="1" max="1" width="6" style="2" customWidth="1"/>
    <col min="2" max="2" width="36.6640625" style="2" customWidth="1"/>
    <col min="3" max="3" width="31.109375" style="2" customWidth="1"/>
    <col min="4" max="4" width="15.5546875" style="2" customWidth="1"/>
    <col min="5" max="5" width="14.21875" style="2" customWidth="1"/>
    <col min="6" max="6" width="7.21875" style="2" customWidth="1"/>
    <col min="7" max="7" width="14.6640625" style="2" customWidth="1"/>
    <col min="8" max="8" width="15.109375" style="2" customWidth="1"/>
    <col min="9" max="9" width="16.109375" style="2" customWidth="1"/>
    <col min="10" max="10" width="15.88671875" style="2" customWidth="1"/>
    <col min="11" max="11" width="8.44140625" style="2" customWidth="1"/>
    <col min="12" max="12" width="10.77734375" style="2" customWidth="1"/>
    <col min="13" max="13" width="6.77734375" style="2" customWidth="1"/>
    <col min="14" max="14" width="7.33203125" style="2" customWidth="1"/>
    <col min="15" max="15" width="13.88671875" style="2" customWidth="1"/>
    <col min="16" max="23" width="5.33203125" style="2" customWidth="1"/>
    <col min="24" max="16384" width="0.88671875" style="2"/>
  </cols>
  <sheetData>
    <row r="1" spans="1:24" s="3" customFormat="1" ht="18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24" ht="18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24" s="4" customFormat="1" ht="17.399999999999999">
      <c r="A3" s="91" t="s">
        <v>0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</row>
    <row r="4" spans="1:24" s="5" customFormat="1" ht="17.399999999999999">
      <c r="A4" s="18"/>
      <c r="B4" s="108" t="s">
        <v>69</v>
      </c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8"/>
    </row>
    <row r="5" spans="1:24" s="6" customFormat="1" ht="18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20"/>
      <c r="N5" s="20"/>
      <c r="O5" s="20"/>
    </row>
    <row r="6" spans="1:24" s="7" customFormat="1" ht="18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21"/>
      <c r="O6" s="27" t="s">
        <v>55</v>
      </c>
      <c r="P6" s="14"/>
      <c r="Q6" s="14"/>
      <c r="R6" s="14"/>
      <c r="S6" s="14"/>
      <c r="T6" s="14"/>
      <c r="U6" s="14"/>
      <c r="V6" s="14"/>
      <c r="W6" s="14"/>
      <c r="X6" s="15"/>
    </row>
    <row r="7" spans="1:24" s="7" customFormat="1" ht="18" customHeight="1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22" t="s">
        <v>58</v>
      </c>
      <c r="O7" s="26" t="s">
        <v>65</v>
      </c>
      <c r="P7" s="13"/>
      <c r="Q7" s="13"/>
      <c r="R7" s="13"/>
      <c r="S7" s="13"/>
      <c r="T7" s="13"/>
      <c r="U7" s="13"/>
      <c r="V7" s="13"/>
      <c r="W7" s="13"/>
      <c r="X7" s="15"/>
    </row>
    <row r="8" spans="1:24" s="7" customFormat="1" ht="38.4" customHeight="1">
      <c r="A8" s="95" t="s">
        <v>1</v>
      </c>
      <c r="B8" s="95"/>
      <c r="C8" s="95"/>
      <c r="D8" s="95"/>
      <c r="E8" s="95"/>
      <c r="F8" s="95"/>
      <c r="G8" s="95"/>
      <c r="H8" s="17"/>
      <c r="I8" s="17"/>
      <c r="J8" s="17"/>
      <c r="K8" s="17"/>
      <c r="L8" s="17"/>
      <c r="M8" s="17"/>
      <c r="N8" s="22" t="s">
        <v>59</v>
      </c>
      <c r="O8" s="26" t="s">
        <v>56</v>
      </c>
      <c r="P8" s="13"/>
      <c r="Q8" s="13"/>
      <c r="R8" s="13"/>
      <c r="S8" s="13"/>
      <c r="T8" s="13"/>
      <c r="U8" s="13"/>
      <c r="V8" s="13"/>
      <c r="W8" s="13"/>
      <c r="X8" s="15"/>
    </row>
    <row r="9" spans="1:24" s="7" customFormat="1" ht="21.75" customHeight="1">
      <c r="A9" s="95"/>
      <c r="B9" s="95"/>
      <c r="C9" s="95"/>
      <c r="D9" s="95"/>
      <c r="E9" s="95"/>
      <c r="F9" s="95"/>
      <c r="G9" s="95"/>
      <c r="H9" s="17"/>
      <c r="I9" s="17"/>
      <c r="J9" s="17"/>
      <c r="K9" s="17"/>
      <c r="L9" s="17"/>
      <c r="M9" s="17"/>
      <c r="N9" s="22" t="s">
        <v>60</v>
      </c>
      <c r="O9" s="26"/>
      <c r="P9" s="13"/>
      <c r="Q9" s="13"/>
      <c r="R9" s="13"/>
      <c r="S9" s="13"/>
      <c r="T9" s="13"/>
      <c r="U9" s="13"/>
      <c r="V9" s="13"/>
      <c r="W9" s="13"/>
      <c r="X9" s="15"/>
    </row>
    <row r="10" spans="1:24" s="7" customFormat="1" ht="33" customHeight="1">
      <c r="A10" s="94"/>
      <c r="B10" s="94"/>
      <c r="C10" s="94"/>
      <c r="D10" s="94"/>
      <c r="E10" s="94"/>
      <c r="F10" s="94"/>
      <c r="G10" s="94"/>
      <c r="H10" s="94"/>
      <c r="I10" s="94"/>
      <c r="J10" s="94"/>
      <c r="K10" s="17"/>
      <c r="L10" s="17"/>
      <c r="M10" s="17"/>
      <c r="N10" s="22" t="s">
        <v>61</v>
      </c>
      <c r="O10" s="26"/>
      <c r="P10" s="13"/>
      <c r="Q10" s="13"/>
      <c r="R10" s="13"/>
      <c r="S10" s="13"/>
      <c r="T10" s="13"/>
      <c r="U10" s="13"/>
      <c r="V10" s="13"/>
      <c r="W10" s="13"/>
      <c r="X10" s="15"/>
    </row>
    <row r="11" spans="1:24" s="7" customFormat="1" ht="19.2" customHeight="1">
      <c r="A11" s="17" t="s">
        <v>2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22" t="s">
        <v>62</v>
      </c>
      <c r="O11" s="102"/>
      <c r="P11" s="16"/>
      <c r="Q11" s="16"/>
      <c r="R11" s="16"/>
      <c r="S11" s="16"/>
      <c r="T11" s="16"/>
      <c r="U11" s="16"/>
      <c r="V11" s="16"/>
      <c r="W11" s="16"/>
      <c r="X11" s="15"/>
    </row>
    <row r="12" spans="1:24" s="7" customFormat="1" ht="21.6" customHeight="1">
      <c r="A12" s="92" t="s">
        <v>28</v>
      </c>
      <c r="B12" s="92"/>
      <c r="C12" s="92"/>
      <c r="D12" s="92"/>
      <c r="E12" s="92"/>
      <c r="F12" s="92"/>
      <c r="G12" s="92"/>
      <c r="H12" s="92"/>
      <c r="I12" s="92"/>
      <c r="J12" s="92"/>
      <c r="K12" s="17"/>
      <c r="L12" s="17"/>
      <c r="M12" s="17"/>
      <c r="N12" s="22"/>
      <c r="O12" s="102"/>
      <c r="P12" s="16"/>
      <c r="Q12" s="16"/>
      <c r="R12" s="16"/>
      <c r="S12" s="16"/>
      <c r="T12" s="16"/>
      <c r="U12" s="16"/>
      <c r="V12" s="16"/>
      <c r="W12" s="16"/>
      <c r="X12" s="15"/>
    </row>
    <row r="13" spans="1:24" s="7" customFormat="1" ht="21.6" customHeight="1">
      <c r="A13" s="17" t="s">
        <v>3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22" t="s">
        <v>63</v>
      </c>
      <c r="O13" s="97" t="s">
        <v>57</v>
      </c>
      <c r="P13" s="13"/>
      <c r="Q13" s="13"/>
      <c r="R13" s="13"/>
      <c r="S13" s="13"/>
      <c r="T13" s="13"/>
      <c r="U13" s="13"/>
      <c r="V13" s="13"/>
      <c r="W13" s="13"/>
      <c r="X13" s="15"/>
    </row>
    <row r="14" spans="1:24" s="7" customFormat="1" ht="21.6" customHeight="1">
      <c r="A14" s="17" t="s">
        <v>4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22"/>
      <c r="O14" s="97"/>
      <c r="P14" s="13"/>
      <c r="Q14" s="13"/>
      <c r="R14" s="13"/>
      <c r="S14" s="13"/>
      <c r="T14" s="13"/>
      <c r="U14" s="13"/>
      <c r="V14" s="13"/>
      <c r="W14" s="13"/>
      <c r="X14" s="15"/>
    </row>
    <row r="15" spans="1:24" s="7" customFormat="1" ht="22.2" customHeight="1">
      <c r="A15" s="93"/>
      <c r="B15" s="93"/>
      <c r="C15" s="93"/>
      <c r="D15" s="93"/>
      <c r="E15" s="93"/>
      <c r="F15" s="93"/>
      <c r="G15" s="93"/>
      <c r="H15" s="93"/>
      <c r="I15" s="93"/>
      <c r="J15" s="93"/>
      <c r="K15" s="17"/>
      <c r="L15" s="17"/>
      <c r="M15" s="17"/>
      <c r="N15" s="22"/>
      <c r="O15" s="97"/>
      <c r="P15" s="13"/>
      <c r="Q15" s="13"/>
      <c r="R15" s="13"/>
      <c r="S15" s="13"/>
      <c r="T15" s="13"/>
      <c r="U15" s="13"/>
      <c r="V15" s="13"/>
      <c r="W15" s="13"/>
      <c r="X15" s="15"/>
    </row>
    <row r="16" spans="1:24" s="7" customFormat="1" ht="20.399999999999999" customHeight="1">
      <c r="A16" s="96"/>
      <c r="B16" s="96"/>
      <c r="C16" s="96"/>
      <c r="D16" s="96"/>
      <c r="E16" s="96"/>
      <c r="F16" s="96"/>
      <c r="G16" s="96"/>
      <c r="H16" s="96"/>
      <c r="I16" s="96"/>
      <c r="J16" s="96"/>
      <c r="K16" s="17"/>
      <c r="L16" s="17"/>
      <c r="M16" s="17"/>
      <c r="N16" s="22" t="s">
        <v>59</v>
      </c>
      <c r="O16" s="97" t="s">
        <v>56</v>
      </c>
      <c r="P16" s="13"/>
      <c r="Q16" s="13"/>
      <c r="R16" s="13"/>
      <c r="S16" s="13"/>
      <c r="T16" s="13"/>
      <c r="U16" s="13"/>
      <c r="V16" s="13"/>
      <c r="W16" s="13"/>
      <c r="X16" s="15"/>
    </row>
    <row r="17" spans="1:24" s="7" customFormat="1" ht="58.2" customHeight="1">
      <c r="A17" s="107" t="s">
        <v>5</v>
      </c>
      <c r="B17" s="107"/>
      <c r="C17" s="107"/>
      <c r="D17" s="107"/>
      <c r="E17" s="107"/>
      <c r="F17" s="107"/>
      <c r="G17" s="107"/>
      <c r="H17" s="107"/>
      <c r="I17" s="107"/>
      <c r="J17" s="107"/>
      <c r="K17" s="17"/>
      <c r="L17" s="17"/>
      <c r="M17" s="17"/>
      <c r="N17" s="22"/>
      <c r="O17" s="97"/>
      <c r="P17" s="13"/>
      <c r="Q17" s="13"/>
      <c r="R17" s="13"/>
      <c r="S17" s="13"/>
      <c r="T17" s="13"/>
      <c r="U17" s="13"/>
      <c r="V17" s="13"/>
      <c r="W17" s="13"/>
      <c r="X17" s="15"/>
    </row>
    <row r="18" spans="1:24" s="7" customFormat="1" ht="21.6" customHeight="1">
      <c r="A18" s="73" t="s">
        <v>6</v>
      </c>
      <c r="B18" s="73"/>
      <c r="C18" s="73"/>
      <c r="D18" s="73"/>
      <c r="E18" s="73"/>
      <c r="F18" s="73"/>
      <c r="G18" s="73"/>
      <c r="H18" s="73"/>
      <c r="I18" s="73"/>
      <c r="J18" s="73"/>
      <c r="K18" s="17"/>
      <c r="L18" s="17"/>
      <c r="M18" s="17"/>
      <c r="N18" s="22" t="s">
        <v>63</v>
      </c>
      <c r="O18" s="97"/>
      <c r="P18" s="13"/>
      <c r="Q18" s="13"/>
      <c r="R18" s="13"/>
      <c r="S18" s="13"/>
      <c r="T18" s="13"/>
      <c r="U18" s="13"/>
      <c r="V18" s="13"/>
      <c r="W18" s="13"/>
      <c r="X18" s="15"/>
    </row>
    <row r="19" spans="1:24" s="7" customFormat="1" ht="21.6" customHeight="1">
      <c r="A19" s="17" t="s">
        <v>7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22"/>
      <c r="O19" s="97"/>
      <c r="P19" s="13"/>
      <c r="Q19" s="13"/>
      <c r="R19" s="13"/>
      <c r="S19" s="13"/>
      <c r="T19" s="13"/>
      <c r="U19" s="13"/>
      <c r="V19" s="13"/>
      <c r="W19" s="13"/>
      <c r="X19" s="15"/>
    </row>
    <row r="20" spans="1:24" s="7" customFormat="1" ht="13.8" customHeight="1">
      <c r="A20" s="73" t="s">
        <v>6</v>
      </c>
      <c r="B20" s="73"/>
      <c r="C20" s="73"/>
      <c r="D20" s="73"/>
      <c r="E20" s="73"/>
      <c r="F20" s="73"/>
      <c r="G20" s="73"/>
      <c r="H20" s="73"/>
      <c r="I20" s="73"/>
      <c r="J20" s="73"/>
      <c r="K20" s="17"/>
      <c r="L20" s="17"/>
      <c r="M20" s="23"/>
      <c r="N20" s="23"/>
      <c r="O20" s="100"/>
      <c r="P20" s="13"/>
      <c r="Q20" s="13"/>
      <c r="R20" s="13"/>
      <c r="S20" s="13"/>
      <c r="T20" s="13"/>
      <c r="U20" s="13"/>
      <c r="V20" s="13"/>
      <c r="W20" s="13"/>
      <c r="X20" s="15"/>
    </row>
    <row r="21" spans="1:24" s="7" customFormat="1" ht="21" customHeight="1">
      <c r="A21" s="17" t="s">
        <v>8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03" t="s">
        <v>64</v>
      </c>
      <c r="N21" s="106"/>
      <c r="O21" s="101"/>
      <c r="P21" s="13"/>
      <c r="Q21" s="13"/>
      <c r="R21" s="13"/>
      <c r="S21" s="13"/>
      <c r="T21" s="13"/>
      <c r="U21" s="13"/>
      <c r="V21" s="13"/>
      <c r="W21" s="13"/>
      <c r="X21" s="15"/>
    </row>
    <row r="22" spans="1:24" s="7" customFormat="1" ht="13.5" customHeight="1">
      <c r="N22" s="13"/>
      <c r="O22" s="13"/>
    </row>
    <row r="23" spans="1:24" s="7" customFormat="1" ht="2.4" customHeight="1"/>
    <row r="24" spans="1:24" s="7" customFormat="1" ht="13.8" hidden="1"/>
    <row r="25" spans="1:24" s="8" customFormat="1" ht="28.5" customHeight="1">
      <c r="A25" s="74" t="s">
        <v>9</v>
      </c>
      <c r="B25" s="74" t="s">
        <v>10</v>
      </c>
      <c r="C25" s="74" t="s">
        <v>11</v>
      </c>
      <c r="D25" s="77"/>
      <c r="E25" s="81" t="s">
        <v>12</v>
      </c>
      <c r="F25" s="81" t="s">
        <v>13</v>
      </c>
      <c r="G25" s="87" t="s">
        <v>14</v>
      </c>
      <c r="H25" s="88"/>
      <c r="I25" s="88"/>
      <c r="J25" s="88"/>
      <c r="K25" s="88"/>
      <c r="L25" s="81" t="s">
        <v>15</v>
      </c>
      <c r="M25" s="74" t="s">
        <v>16</v>
      </c>
      <c r="N25" s="78"/>
      <c r="O25" s="82" t="s">
        <v>17</v>
      </c>
    </row>
    <row r="26" spans="1:24" s="8" customFormat="1" ht="14.25" customHeight="1">
      <c r="A26" s="75"/>
      <c r="B26" s="75"/>
      <c r="C26" s="76"/>
      <c r="D26" s="79"/>
      <c r="E26" s="83"/>
      <c r="F26" s="83"/>
      <c r="G26" s="74" t="s">
        <v>18</v>
      </c>
      <c r="H26" s="87" t="s">
        <v>19</v>
      </c>
      <c r="I26" s="88"/>
      <c r="J26" s="88"/>
      <c r="K26" s="88"/>
      <c r="L26" s="83"/>
      <c r="M26" s="75"/>
      <c r="N26" s="90"/>
      <c r="O26" s="84"/>
    </row>
    <row r="27" spans="1:24" s="8" customFormat="1" ht="27.75" customHeight="1">
      <c r="A27" s="75"/>
      <c r="B27" s="75"/>
      <c r="C27" s="74" t="s">
        <v>20</v>
      </c>
      <c r="D27" s="74" t="s">
        <v>21</v>
      </c>
      <c r="E27" s="83"/>
      <c r="F27" s="83"/>
      <c r="G27" s="75"/>
      <c r="H27" s="81" t="s">
        <v>35</v>
      </c>
      <c r="I27" s="87" t="s">
        <v>22</v>
      </c>
      <c r="J27" s="88"/>
      <c r="K27" s="81" t="s">
        <v>23</v>
      </c>
      <c r="L27" s="83"/>
      <c r="M27" s="75"/>
      <c r="N27" s="90"/>
      <c r="O27" s="84"/>
    </row>
    <row r="28" spans="1:24" s="8" customFormat="1" ht="113.25" customHeight="1">
      <c r="A28" s="76"/>
      <c r="B28" s="76"/>
      <c r="C28" s="76"/>
      <c r="D28" s="76"/>
      <c r="E28" s="85"/>
      <c r="F28" s="85"/>
      <c r="G28" s="76"/>
      <c r="H28" s="85"/>
      <c r="I28" s="47" t="s">
        <v>36</v>
      </c>
      <c r="J28" s="47" t="s">
        <v>37</v>
      </c>
      <c r="K28" s="85"/>
      <c r="L28" s="85"/>
      <c r="M28" s="76"/>
      <c r="N28" s="80"/>
      <c r="O28" s="86"/>
    </row>
    <row r="29" spans="1:24" s="1" customFormat="1" ht="12">
      <c r="A29" s="50">
        <v>1</v>
      </c>
      <c r="B29" s="50">
        <v>2</v>
      </c>
      <c r="C29" s="29">
        <v>3</v>
      </c>
      <c r="D29" s="29">
        <v>4</v>
      </c>
      <c r="E29" s="31">
        <v>5</v>
      </c>
      <c r="F29" s="31">
        <v>6</v>
      </c>
      <c r="G29" s="31">
        <v>7</v>
      </c>
      <c r="H29" s="31">
        <v>8</v>
      </c>
      <c r="I29" s="31">
        <v>9</v>
      </c>
      <c r="J29" s="31">
        <v>10</v>
      </c>
      <c r="K29" s="31">
        <v>11</v>
      </c>
      <c r="L29" s="31">
        <v>12</v>
      </c>
      <c r="M29" s="116">
        <v>13</v>
      </c>
      <c r="N29" s="117"/>
      <c r="O29" s="30"/>
    </row>
    <row r="30" spans="1:24" s="1" customFormat="1" ht="111" customHeight="1">
      <c r="A30" s="24" t="s">
        <v>30</v>
      </c>
      <c r="B30" s="25" t="s">
        <v>67</v>
      </c>
      <c r="C30" s="118"/>
      <c r="D30" s="62" t="s">
        <v>38</v>
      </c>
      <c r="E30" s="34" t="s">
        <v>39</v>
      </c>
      <c r="F30" s="35" t="s">
        <v>29</v>
      </c>
      <c r="G30" s="36">
        <f>H30</f>
        <v>165576</v>
      </c>
      <c r="H30" s="32">
        <v>165576</v>
      </c>
      <c r="I30" s="32">
        <v>0</v>
      </c>
      <c r="J30" s="32">
        <v>0</v>
      </c>
      <c r="K30" s="32">
        <v>0</v>
      </c>
      <c r="L30" s="33" t="s">
        <v>43</v>
      </c>
      <c r="M30" s="104" t="s">
        <v>42</v>
      </c>
      <c r="N30" s="105"/>
      <c r="O30" s="34" t="s">
        <v>66</v>
      </c>
    </row>
    <row r="31" spans="1:24" s="1" customFormat="1" ht="111" customHeight="1">
      <c r="A31" s="24" t="s">
        <v>30</v>
      </c>
      <c r="B31" s="25" t="s">
        <v>68</v>
      </c>
      <c r="C31" s="119"/>
      <c r="D31" s="62" t="s">
        <v>38</v>
      </c>
      <c r="E31" s="34" t="s">
        <v>39</v>
      </c>
      <c r="F31" s="35" t="s">
        <v>76</v>
      </c>
      <c r="G31" s="36">
        <f t="shared" ref="G31:G32" si="0">H31</f>
        <v>0</v>
      </c>
      <c r="H31" s="32">
        <v>0</v>
      </c>
      <c r="I31" s="32">
        <v>165576</v>
      </c>
      <c r="J31" s="32">
        <v>0</v>
      </c>
      <c r="K31" s="32">
        <v>0</v>
      </c>
      <c r="L31" s="33" t="s">
        <v>80</v>
      </c>
      <c r="M31" s="104" t="s">
        <v>42</v>
      </c>
      <c r="N31" s="105"/>
      <c r="O31" s="34" t="s">
        <v>66</v>
      </c>
    </row>
    <row r="32" spans="1:24" s="1" customFormat="1" ht="111" customHeight="1">
      <c r="A32" s="24" t="s">
        <v>30</v>
      </c>
      <c r="B32" s="25" t="s">
        <v>75</v>
      </c>
      <c r="C32" s="119"/>
      <c r="D32" s="62" t="s">
        <v>38</v>
      </c>
      <c r="E32" s="34" t="s">
        <v>39</v>
      </c>
      <c r="F32" s="35" t="s">
        <v>77</v>
      </c>
      <c r="G32" s="36">
        <f t="shared" si="0"/>
        <v>0</v>
      </c>
      <c r="H32" s="32">
        <v>0</v>
      </c>
      <c r="I32" s="32">
        <v>0</v>
      </c>
      <c r="J32" s="32">
        <v>172513</v>
      </c>
      <c r="K32" s="32">
        <v>0</v>
      </c>
      <c r="L32" s="33" t="s">
        <v>81</v>
      </c>
      <c r="M32" s="104" t="s">
        <v>42</v>
      </c>
      <c r="N32" s="105"/>
      <c r="O32" s="34" t="s">
        <v>66</v>
      </c>
    </row>
    <row r="33" spans="1:15" s="1" customFormat="1" ht="108.6" customHeight="1">
      <c r="A33" s="24" t="s">
        <v>31</v>
      </c>
      <c r="B33" s="35" t="s">
        <v>70</v>
      </c>
      <c r="C33" s="119"/>
      <c r="D33" s="62" t="s">
        <v>38</v>
      </c>
      <c r="E33" s="34" t="s">
        <v>40</v>
      </c>
      <c r="F33" s="35" t="s">
        <v>29</v>
      </c>
      <c r="G33" s="36">
        <f>H33+I33+J33</f>
        <v>6230</v>
      </c>
      <c r="H33" s="32">
        <v>6230</v>
      </c>
      <c r="I33" s="32">
        <v>0</v>
      </c>
      <c r="J33" s="32">
        <v>0</v>
      </c>
      <c r="K33" s="32">
        <v>0</v>
      </c>
      <c r="L33" s="33" t="s">
        <v>43</v>
      </c>
      <c r="M33" s="104" t="s">
        <v>42</v>
      </c>
      <c r="N33" s="105"/>
      <c r="O33" s="34" t="s">
        <v>66</v>
      </c>
    </row>
    <row r="34" spans="1:15" s="1" customFormat="1" ht="99" customHeight="1">
      <c r="A34" s="24" t="s">
        <v>31</v>
      </c>
      <c r="B34" s="35" t="s">
        <v>78</v>
      </c>
      <c r="C34" s="119"/>
      <c r="D34" s="62" t="s">
        <v>38</v>
      </c>
      <c r="E34" s="34" t="s">
        <v>40</v>
      </c>
      <c r="F34" s="35" t="s">
        <v>76</v>
      </c>
      <c r="G34" s="36">
        <f t="shared" ref="G34:G35" si="1">H34+I34+J34</f>
        <v>6230</v>
      </c>
      <c r="H34" s="32">
        <v>0</v>
      </c>
      <c r="I34" s="32">
        <v>6230</v>
      </c>
      <c r="J34" s="32">
        <v>0</v>
      </c>
      <c r="K34" s="32">
        <v>0</v>
      </c>
      <c r="L34" s="33" t="s">
        <v>80</v>
      </c>
      <c r="M34" s="104" t="s">
        <v>42</v>
      </c>
      <c r="N34" s="105"/>
      <c r="O34" s="34" t="s">
        <v>66</v>
      </c>
    </row>
    <row r="35" spans="1:15" s="1" customFormat="1" ht="99" customHeight="1">
      <c r="A35" s="24" t="s">
        <v>31</v>
      </c>
      <c r="B35" s="35" t="s">
        <v>79</v>
      </c>
      <c r="C35" s="120"/>
      <c r="D35" s="62" t="s">
        <v>38</v>
      </c>
      <c r="E35" s="34" t="s">
        <v>40</v>
      </c>
      <c r="F35" s="35" t="s">
        <v>77</v>
      </c>
      <c r="G35" s="36">
        <f t="shared" si="1"/>
        <v>6490</v>
      </c>
      <c r="H35" s="32">
        <v>0</v>
      </c>
      <c r="I35" s="32">
        <v>0</v>
      </c>
      <c r="J35" s="32">
        <v>6490</v>
      </c>
      <c r="K35" s="32">
        <v>0</v>
      </c>
      <c r="L35" s="33" t="s">
        <v>81</v>
      </c>
      <c r="M35" s="104" t="s">
        <v>42</v>
      </c>
      <c r="N35" s="105"/>
      <c r="O35" s="34" t="s">
        <v>66</v>
      </c>
    </row>
    <row r="36" spans="1:15" s="1" customFormat="1" ht="99" customHeight="1">
      <c r="A36" s="24" t="s">
        <v>32</v>
      </c>
      <c r="B36" s="35" t="s">
        <v>71</v>
      </c>
      <c r="C36" s="118"/>
      <c r="D36" s="34" t="s">
        <v>54</v>
      </c>
      <c r="E36" s="34" t="s">
        <v>41</v>
      </c>
      <c r="F36" s="35">
        <v>2017</v>
      </c>
      <c r="G36" s="36">
        <f>H36+I36+J36</f>
        <v>488487</v>
      </c>
      <c r="H36" s="32">
        <v>488487</v>
      </c>
      <c r="I36" s="32">
        <v>0</v>
      </c>
      <c r="J36" s="32">
        <v>0</v>
      </c>
      <c r="K36" s="32" t="s">
        <v>49</v>
      </c>
      <c r="L36" s="33" t="s">
        <v>47</v>
      </c>
      <c r="M36" s="104" t="s">
        <v>42</v>
      </c>
      <c r="N36" s="105"/>
      <c r="O36" s="34" t="s">
        <v>66</v>
      </c>
    </row>
    <row r="37" spans="1:15" s="1" customFormat="1" ht="99" customHeight="1">
      <c r="A37" s="24" t="s">
        <v>32</v>
      </c>
      <c r="B37" s="35" t="s">
        <v>82</v>
      </c>
      <c r="C37" s="119"/>
      <c r="D37" s="34" t="s">
        <v>54</v>
      </c>
      <c r="E37" s="34" t="s">
        <v>41</v>
      </c>
      <c r="F37" s="35" t="s">
        <v>76</v>
      </c>
      <c r="G37" s="36">
        <f t="shared" ref="G37:G38" si="2">H37+I37+J37</f>
        <v>493992</v>
      </c>
      <c r="H37" s="32">
        <v>0</v>
      </c>
      <c r="I37" s="32">
        <v>493992</v>
      </c>
      <c r="J37" s="32">
        <v>0</v>
      </c>
      <c r="K37" s="32" t="s">
        <v>49</v>
      </c>
      <c r="L37" s="33" t="s">
        <v>47</v>
      </c>
      <c r="M37" s="104" t="s">
        <v>42</v>
      </c>
      <c r="N37" s="105"/>
      <c r="O37" s="34" t="s">
        <v>66</v>
      </c>
    </row>
    <row r="38" spans="1:15" s="1" customFormat="1" ht="99" customHeight="1">
      <c r="A38" s="24" t="s">
        <v>32</v>
      </c>
      <c r="B38" s="35" t="s">
        <v>83</v>
      </c>
      <c r="C38" s="119"/>
      <c r="D38" s="34" t="s">
        <v>54</v>
      </c>
      <c r="E38" s="34" t="s">
        <v>41</v>
      </c>
      <c r="F38" s="35" t="s">
        <v>77</v>
      </c>
      <c r="G38" s="36">
        <f t="shared" si="2"/>
        <v>502417</v>
      </c>
      <c r="H38" s="32">
        <v>0</v>
      </c>
      <c r="I38" s="32">
        <v>0</v>
      </c>
      <c r="J38" s="32">
        <v>502417</v>
      </c>
      <c r="K38" s="32" t="s">
        <v>49</v>
      </c>
      <c r="L38" s="33" t="s">
        <v>47</v>
      </c>
      <c r="M38" s="104" t="s">
        <v>42</v>
      </c>
      <c r="N38" s="105"/>
      <c r="O38" s="34" t="s">
        <v>66</v>
      </c>
    </row>
    <row r="39" spans="1:15" s="1" customFormat="1" ht="99" customHeight="1">
      <c r="A39" s="24" t="s">
        <v>33</v>
      </c>
      <c r="B39" s="35" t="s">
        <v>72</v>
      </c>
      <c r="C39" s="119"/>
      <c r="D39" s="34" t="s">
        <v>54</v>
      </c>
      <c r="E39" s="34" t="s">
        <v>41</v>
      </c>
      <c r="F39" s="35" t="s">
        <v>29</v>
      </c>
      <c r="G39" s="36">
        <f>H39+I39+J39</f>
        <v>522572</v>
      </c>
      <c r="H39" s="32">
        <v>522572</v>
      </c>
      <c r="I39" s="32">
        <v>0</v>
      </c>
      <c r="J39" s="32">
        <v>0</v>
      </c>
      <c r="K39" s="32" t="s">
        <v>49</v>
      </c>
      <c r="L39" s="33" t="s">
        <v>47</v>
      </c>
      <c r="M39" s="104" t="s">
        <v>42</v>
      </c>
      <c r="N39" s="105"/>
      <c r="O39" s="34" t="s">
        <v>66</v>
      </c>
    </row>
    <row r="40" spans="1:15" s="1" customFormat="1" ht="99" customHeight="1">
      <c r="A40" s="24" t="s">
        <v>33</v>
      </c>
      <c r="B40" s="35" t="s">
        <v>84</v>
      </c>
      <c r="C40" s="119"/>
      <c r="D40" s="34" t="s">
        <v>54</v>
      </c>
      <c r="E40" s="34" t="s">
        <v>41</v>
      </c>
      <c r="F40" s="35" t="s">
        <v>76</v>
      </c>
      <c r="G40" s="36">
        <f t="shared" ref="G40:G41" si="3">H40+I40+J40</f>
        <v>522572</v>
      </c>
      <c r="H40" s="32">
        <v>0</v>
      </c>
      <c r="I40" s="32">
        <v>522572</v>
      </c>
      <c r="J40" s="32">
        <v>0</v>
      </c>
      <c r="K40" s="32" t="s">
        <v>49</v>
      </c>
      <c r="L40" s="33" t="s">
        <v>47</v>
      </c>
      <c r="M40" s="104" t="s">
        <v>42</v>
      </c>
      <c r="N40" s="105"/>
      <c r="O40" s="34" t="s">
        <v>66</v>
      </c>
    </row>
    <row r="41" spans="1:15" s="1" customFormat="1" ht="99" customHeight="1">
      <c r="A41" s="24" t="s">
        <v>33</v>
      </c>
      <c r="B41" s="35" t="s">
        <v>85</v>
      </c>
      <c r="C41" s="119"/>
      <c r="D41" s="34" t="s">
        <v>54</v>
      </c>
      <c r="E41" s="34" t="s">
        <v>41</v>
      </c>
      <c r="F41" s="35" t="s">
        <v>77</v>
      </c>
      <c r="G41" s="36">
        <f t="shared" si="3"/>
        <v>525850</v>
      </c>
      <c r="H41" s="32">
        <v>0</v>
      </c>
      <c r="I41" s="32">
        <v>0</v>
      </c>
      <c r="J41" s="32">
        <v>525850</v>
      </c>
      <c r="K41" s="32" t="s">
        <v>49</v>
      </c>
      <c r="L41" s="33" t="s">
        <v>47</v>
      </c>
      <c r="M41" s="104" t="s">
        <v>42</v>
      </c>
      <c r="N41" s="105"/>
      <c r="O41" s="34" t="s">
        <v>66</v>
      </c>
    </row>
    <row r="42" spans="1:15" s="1" customFormat="1" ht="115.2" customHeight="1">
      <c r="A42" s="24" t="s">
        <v>34</v>
      </c>
      <c r="B42" s="63" t="s">
        <v>73</v>
      </c>
      <c r="C42" s="64"/>
      <c r="D42" s="34" t="s">
        <v>48</v>
      </c>
      <c r="E42" s="34" t="s">
        <v>45</v>
      </c>
      <c r="F42" s="35" t="s">
        <v>74</v>
      </c>
      <c r="G42" s="36">
        <f>H42+I42+J42</f>
        <v>2371200</v>
      </c>
      <c r="H42" s="32">
        <v>790400</v>
      </c>
      <c r="I42" s="32">
        <v>790400</v>
      </c>
      <c r="J42" s="32">
        <f t="shared" ref="J42" si="4">I42</f>
        <v>790400</v>
      </c>
      <c r="K42" s="32" t="s">
        <v>49</v>
      </c>
      <c r="L42" s="35" t="s">
        <v>46</v>
      </c>
      <c r="M42" s="87" t="s">
        <v>88</v>
      </c>
      <c r="N42" s="89"/>
      <c r="O42" s="34" t="s">
        <v>66</v>
      </c>
    </row>
    <row r="43" spans="1:15" s="9" customFormat="1" ht="25.8" customHeight="1">
      <c r="A43" s="98" t="s">
        <v>50</v>
      </c>
      <c r="B43" s="99"/>
      <c r="C43" s="99"/>
      <c r="D43" s="99"/>
      <c r="E43" s="99"/>
      <c r="F43" s="99"/>
      <c r="G43" s="45">
        <f>H43+I43+J43</f>
        <v>2093609</v>
      </c>
      <c r="H43" s="45">
        <f>H30+H31+H32+H33+H34+H39+H40+H41</f>
        <v>694378</v>
      </c>
      <c r="I43" s="45">
        <f t="shared" ref="I43" si="5">I30+I31+I32+I33+I34+I39+I40+I41</f>
        <v>694378</v>
      </c>
      <c r="J43" s="45">
        <f>J41+J40+J39+J35+J34+J33+J32+J31+J30</f>
        <v>704853</v>
      </c>
      <c r="K43" s="38" t="s">
        <v>49</v>
      </c>
      <c r="L43" s="28" t="s">
        <v>24</v>
      </c>
      <c r="M43" s="113" t="s">
        <v>24</v>
      </c>
      <c r="N43" s="114"/>
      <c r="O43" s="28"/>
    </row>
    <row r="44" spans="1:15" s="9" customFormat="1" ht="30" customHeight="1">
      <c r="A44" s="98" t="s">
        <v>51</v>
      </c>
      <c r="B44" s="99"/>
      <c r="C44" s="99"/>
      <c r="D44" s="99"/>
      <c r="E44" s="99"/>
      <c r="F44" s="99"/>
      <c r="G44" s="43">
        <f>H44+I44+J44</f>
        <v>3856096</v>
      </c>
      <c r="H44" s="44">
        <f>H35+H36+H37+H38+H42</f>
        <v>1278887</v>
      </c>
      <c r="I44" s="44">
        <f t="shared" ref="I44" si="6">I35+I36+I37+I38+I42</f>
        <v>1284392</v>
      </c>
      <c r="J44" s="44">
        <f>J42+J38+J37+J36</f>
        <v>1292817</v>
      </c>
      <c r="K44" s="37" t="s">
        <v>49</v>
      </c>
      <c r="L44" s="39" t="s">
        <v>24</v>
      </c>
      <c r="M44" s="111" t="s">
        <v>24</v>
      </c>
      <c r="N44" s="112"/>
      <c r="O44" s="39"/>
    </row>
    <row r="45" spans="1:15" s="9" customFormat="1" ht="30" customHeight="1">
      <c r="A45" s="70" t="s">
        <v>44</v>
      </c>
      <c r="B45" s="70"/>
      <c r="C45" s="70"/>
      <c r="D45" s="70"/>
      <c r="E45" s="70"/>
      <c r="F45" s="70"/>
      <c r="G45" s="46">
        <f>G43+G44</f>
        <v>5949705</v>
      </c>
      <c r="H45" s="52">
        <f>H43+H44</f>
        <v>1973265</v>
      </c>
      <c r="I45" s="46">
        <f>I44+I43</f>
        <v>1978770</v>
      </c>
      <c r="J45" s="46">
        <f>J44+J43</f>
        <v>1997670</v>
      </c>
      <c r="K45" s="37" t="s">
        <v>49</v>
      </c>
      <c r="L45" s="39" t="s">
        <v>24</v>
      </c>
      <c r="M45" s="67" t="s">
        <v>24</v>
      </c>
      <c r="N45" s="67"/>
      <c r="O45" s="39"/>
    </row>
    <row r="46" spans="1:15" s="9" customFormat="1" ht="25.5" customHeight="1">
      <c r="A46" s="58"/>
      <c r="B46" s="59"/>
      <c r="C46" s="59"/>
      <c r="D46" s="60"/>
      <c r="E46" s="60"/>
      <c r="F46" s="60"/>
      <c r="G46" s="12"/>
      <c r="H46" s="61"/>
      <c r="I46" s="61"/>
      <c r="J46" s="40"/>
      <c r="K46" s="41"/>
      <c r="L46" s="56" t="s">
        <v>87</v>
      </c>
      <c r="M46" s="56"/>
      <c r="N46" s="54"/>
      <c r="O46" s="53"/>
    </row>
    <row r="47" spans="1:15" ht="15" customHeight="1">
      <c r="A47" s="71" t="s">
        <v>25</v>
      </c>
      <c r="B47" s="71"/>
      <c r="C47" s="71"/>
      <c r="D47" s="71"/>
      <c r="E47" s="71"/>
      <c r="H47" s="55"/>
      <c r="I47" s="55"/>
      <c r="L47" s="115" t="s">
        <v>86</v>
      </c>
      <c r="M47" s="115"/>
      <c r="N47" s="115"/>
      <c r="O47" s="54"/>
    </row>
    <row r="48" spans="1:15" s="7" customFormat="1" ht="25.8" customHeight="1">
      <c r="A48" s="72"/>
      <c r="B48" s="72"/>
      <c r="C48" s="72"/>
      <c r="D48" s="49"/>
      <c r="E48" s="49"/>
      <c r="F48" s="49"/>
      <c r="H48" s="66"/>
      <c r="I48" s="66"/>
      <c r="L48" s="56" t="s">
        <v>87</v>
      </c>
      <c r="M48" s="56"/>
      <c r="N48" s="54"/>
      <c r="O48" s="53"/>
    </row>
    <row r="49" spans="1:15" s="9" customFormat="1" ht="21" customHeight="1">
      <c r="A49" s="12" t="s">
        <v>26</v>
      </c>
      <c r="B49" s="12"/>
      <c r="C49" s="12"/>
      <c r="D49" s="42"/>
      <c r="E49" s="42"/>
      <c r="F49" s="42"/>
      <c r="H49" s="65"/>
      <c r="I49" s="65"/>
      <c r="L49" s="115"/>
      <c r="M49" s="115"/>
      <c r="N49" s="115"/>
      <c r="O49" s="48"/>
    </row>
    <row r="50" spans="1:15" s="7" customFormat="1" ht="19.8" customHeight="1">
      <c r="A50" s="54"/>
      <c r="B50" s="57"/>
      <c r="C50" s="57"/>
      <c r="D50" s="57"/>
      <c r="E50" s="57"/>
      <c r="F50" s="57"/>
      <c r="G50" s="15"/>
      <c r="H50" s="109"/>
      <c r="I50" s="109"/>
    </row>
    <row r="51" spans="1:15" s="9" customFormat="1" ht="54.6" customHeight="1">
      <c r="A51" s="110" t="s">
        <v>52</v>
      </c>
      <c r="B51" s="110"/>
      <c r="C51" s="110"/>
      <c r="D51" s="110"/>
      <c r="E51" s="110"/>
      <c r="F51" s="110"/>
      <c r="H51" s="69"/>
      <c r="I51" s="69"/>
    </row>
    <row r="52" spans="1:15" ht="81.599999999999994" customHeight="1">
      <c r="A52" s="68" t="s">
        <v>53</v>
      </c>
      <c r="B52" s="68"/>
      <c r="C52" s="68"/>
      <c r="D52" s="68"/>
      <c r="E52" s="68"/>
      <c r="F52" s="68"/>
      <c r="J52" s="51"/>
    </row>
    <row r="53" spans="1:15" s="1" customFormat="1" ht="18.600000000000001" customHeight="1">
      <c r="A53" s="10" t="s">
        <v>27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</row>
    <row r="54" spans="1:15" s="1" customFormat="1" ht="62.25" customHeight="1">
      <c r="A54" s="2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</row>
    <row r="55" spans="1:15" s="1" customFormat="1" ht="12.75" customHeight="1">
      <c r="A55" s="2"/>
    </row>
  </sheetData>
  <mergeCells count="64">
    <mergeCell ref="A52:F52"/>
    <mergeCell ref="A45:F45"/>
    <mergeCell ref="M45:N45"/>
    <mergeCell ref="A47:E47"/>
    <mergeCell ref="L47:N47"/>
    <mergeCell ref="A48:C48"/>
    <mergeCell ref="H48:I48"/>
    <mergeCell ref="H49:I49"/>
    <mergeCell ref="L49:N49"/>
    <mergeCell ref="H50:I50"/>
    <mergeCell ref="A51:F51"/>
    <mergeCell ref="H51:I51"/>
    <mergeCell ref="M41:N41"/>
    <mergeCell ref="M42:N42"/>
    <mergeCell ref="A43:F43"/>
    <mergeCell ref="M43:N43"/>
    <mergeCell ref="A44:F44"/>
    <mergeCell ref="M44:N44"/>
    <mergeCell ref="I27:J27"/>
    <mergeCell ref="K27:K28"/>
    <mergeCell ref="M40:N40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38:N38"/>
    <mergeCell ref="M39:N39"/>
    <mergeCell ref="O20:O21"/>
    <mergeCell ref="M21:N21"/>
    <mergeCell ref="A25:A28"/>
    <mergeCell ref="B25:B28"/>
    <mergeCell ref="C25:D26"/>
    <mergeCell ref="E25:E28"/>
    <mergeCell ref="F25:F28"/>
    <mergeCell ref="G25:K25"/>
    <mergeCell ref="L25:L28"/>
    <mergeCell ref="M25:N28"/>
    <mergeCell ref="O25:O28"/>
    <mergeCell ref="G26:G28"/>
    <mergeCell ref="H26:K26"/>
    <mergeCell ref="C27:C28"/>
    <mergeCell ref="D27:D28"/>
    <mergeCell ref="H27:H28"/>
    <mergeCell ref="C30:C35"/>
    <mergeCell ref="C36:C41"/>
    <mergeCell ref="A18:J18"/>
    <mergeCell ref="O18:O19"/>
    <mergeCell ref="A3:O3"/>
    <mergeCell ref="B4:N4"/>
    <mergeCell ref="A8:G9"/>
    <mergeCell ref="A10:J10"/>
    <mergeCell ref="O11:O12"/>
    <mergeCell ref="A12:J12"/>
    <mergeCell ref="O13:O15"/>
    <mergeCell ref="A15:J15"/>
    <mergeCell ref="A16:J16"/>
    <mergeCell ref="O16:O17"/>
    <mergeCell ref="A17:J17"/>
    <mergeCell ref="A20:J20"/>
  </mergeCells>
  <pageMargins left="0.39370078740157483" right="0" top="0.78740157480314965" bottom="0.39370078740157483" header="0.19685039370078741" footer="0.19685039370078741"/>
  <pageSetup paperSize="9" scale="62" orientation="landscape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2" manualBreakCount="2">
    <brk id="21" max="159" man="1"/>
    <brk id="54" max="147" man="1"/>
  </rowBreaks>
  <colBreaks count="1" manualBreakCount="1">
    <brk id="15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2017-2019</vt:lpstr>
      <vt:lpstr>'2017-2019'!Заголовки_для_печати</vt:lpstr>
      <vt:lpstr>'2017-2019'!Область_печати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panina</dc:creator>
  <cp:lastModifiedBy>Величко Екатерина Валентиновна</cp:lastModifiedBy>
  <cp:lastPrinted>2016-08-25T11:09:18Z</cp:lastPrinted>
  <dcterms:created xsi:type="dcterms:W3CDTF">2015-12-23T04:09:53Z</dcterms:created>
  <dcterms:modified xsi:type="dcterms:W3CDTF">2016-08-26T05:28:20Z</dcterms:modified>
</cp:coreProperties>
</file>