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Титульный лист" sheetId="1" r:id="rId1"/>
    <sheet name="План закупок" sheetId="4" r:id="rId2"/>
  </sheets>
  <definedNames>
    <definedName name="_xlnm.Print_Titles" localSheetId="1">'План закупок'!$5:$5</definedName>
  </definedNames>
  <calcPr calcId="125725"/>
</workbook>
</file>

<file path=xl/calcChain.xml><?xml version="1.0" encoding="utf-8"?>
<calcChain xmlns="http://schemas.openxmlformats.org/spreadsheetml/2006/main">
  <c r="H9" i="4"/>
  <c r="I13" l="1" a="1"/>
  <c r="I13" s="1"/>
  <c r="J13" a="1"/>
  <c r="J13" s="1"/>
  <c r="K13" a="1"/>
  <c r="K13" s="1"/>
  <c r="L13" a="1"/>
  <c r="L13" s="1"/>
  <c r="H7" l="1"/>
  <c r="H8"/>
  <c r="H10"/>
  <c r="H6"/>
  <c r="I16" a="1"/>
  <c r="J16" a="1"/>
  <c r="K16" a="1"/>
  <c r="K16" s="1"/>
  <c r="L16" a="1"/>
  <c r="L16" s="1"/>
  <c r="I15" a="1"/>
  <c r="J15" a="1"/>
  <c r="K15" a="1"/>
  <c r="K15" s="1"/>
  <c r="L15" a="1"/>
  <c r="L15" s="1"/>
  <c r="I14" a="1"/>
  <c r="J14" a="1"/>
  <c r="K14" a="1"/>
  <c r="K14" s="1"/>
  <c r="L14" a="1"/>
  <c r="L14" s="1"/>
  <c r="I11" a="1"/>
  <c r="J11" a="1"/>
  <c r="J11" s="1"/>
  <c r="K11" a="1"/>
  <c r="K11" s="1"/>
  <c r="L11" a="1"/>
  <c r="L11" s="1"/>
  <c r="I12" a="1"/>
  <c r="I12" s="1"/>
  <c r="J12" a="1"/>
  <c r="J12" s="1"/>
  <c r="K12" a="1"/>
  <c r="K12" s="1"/>
  <c r="L12" a="1"/>
  <c r="L12" s="1"/>
  <c r="H14" l="1" a="1"/>
  <c r="H14" s="1"/>
  <c r="H13" a="1"/>
  <c r="H13" s="1"/>
  <c r="H12" a="1"/>
  <c r="H12" s="1"/>
  <c r="H11" a="1"/>
  <c r="H11" s="1"/>
  <c r="H15" a="1"/>
  <c r="H15" s="1"/>
  <c r="H16" a="1"/>
  <c r="H16" s="1"/>
  <c r="J14"/>
  <c r="J16"/>
  <c r="J15"/>
  <c r="I14"/>
  <c r="I11"/>
  <c r="I16"/>
  <c r="I15"/>
  <c r="I17"/>
  <c r="J17"/>
  <c r="K17"/>
  <c r="L17"/>
  <c r="H17" l="1"/>
</calcChain>
</file>

<file path=xl/sharedStrings.xml><?xml version="1.0" encoding="utf-8"?>
<sst xmlns="http://schemas.openxmlformats.org/spreadsheetml/2006/main" count="107" uniqueCount="62">
  <si>
    <t xml:space="preserve">План закупок товаров, работ, услуг для обеспечения федеральных нужд </t>
  </si>
  <si>
    <t>на 2017 финансовый год и плановый период 2018 и 2019 годов</t>
  </si>
  <si>
    <t>Коды</t>
  </si>
  <si>
    <t>Наименование государственного заказчика, федерального государственого</t>
  </si>
  <si>
    <t>бюджетного учреждения, федерального государственного автономного</t>
  </si>
  <si>
    <t>учреждения или государственного унитарного предприятия</t>
  </si>
  <si>
    <t>Организационно-правовая форма и форма собственности</t>
  </si>
  <si>
    <t>Место нахождения (адрес), телефон, адрес электронной почты</t>
  </si>
  <si>
    <t>Наименование федерального государственного бюджетного</t>
  </si>
  <si>
    <t>учреждения, федерального государственного автономного учреждения</t>
  </si>
  <si>
    <t>или федерального государственного унитарного предприятия, осуществляющих</t>
  </si>
  <si>
    <t>закупки в рамках переданных полномочий государственного заказчика*</t>
  </si>
  <si>
    <t>Место нахождения (адрес), телефон, адрес электронной почты*</t>
  </si>
  <si>
    <t>Вид документа (базовый (0), измененный (порядковый код изменения)</t>
  </si>
  <si>
    <t>ИНН</t>
  </si>
  <si>
    <t>КПП</t>
  </si>
  <si>
    <t>по ОКОПФ</t>
  </si>
  <si>
    <t>по ОКПО</t>
  </si>
  <si>
    <t>по ОКТМО</t>
  </si>
  <si>
    <t>изменения</t>
  </si>
  <si>
    <t>Базовый (0)</t>
  </si>
  <si>
    <t>Итого объем финансового обеспечения, предусмотренного на заключение контрактов</t>
  </si>
  <si>
    <t>№ п/п</t>
  </si>
  <si>
    <t>Цель осуществления закупки</t>
  </si>
  <si>
    <t>Идентификационный код закупки</t>
  </si>
  <si>
    <t>наименование мероприятия государственной программы Российской Федерации либо непрограммные направления деятельности (функции, полномочия)</t>
  </si>
  <si>
    <t>Наименование объекта закупки</t>
  </si>
  <si>
    <t>Объем финансового обеспечения (тыс. рублей)</t>
  </si>
  <si>
    <t>в том числе планируемые платежи</t>
  </si>
  <si>
    <t>на плановый период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</si>
  <si>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</si>
  <si>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последующие годы</t>
  </si>
  <si>
    <t>на текущий финансовый год</t>
  </si>
  <si>
    <t>на первый год</t>
  </si>
  <si>
    <t>на второй год</t>
  </si>
  <si>
    <t>всего</t>
  </si>
  <si>
    <t>ожидаемый результат реализации мероприятия государственной программы Российской Федерации **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</si>
  <si>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</si>
  <si>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Федерального закона "О контрактной системе в сфере закупок товаров, работ, услуг для обеспечения государственных и муниципальных нужд"</t>
  </si>
  <si>
    <t>Информация о проведении общественного обсуждения закупки (да или нет)</t>
  </si>
  <si>
    <t>Обоснование внесения изменений</t>
  </si>
  <si>
    <t>(ф.и.о., должность руководителя (уполномоченного должностного лица) заказчика)</t>
  </si>
  <si>
    <t>(подпись)</t>
  </si>
  <si>
    <t>(ф.и.о. ответственного исполнителя)</t>
  </si>
  <si>
    <t>(дата утверждения)</t>
  </si>
  <si>
    <t>М.П.</t>
  </si>
  <si>
    <t>* Заполняется в отношении плана закупок, включающего информацию о закупках,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атомной энергии "Росатом",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Корпорации государственных контрактов.</t>
  </si>
  <si>
    <t xml:space="preserve"> ** Графа заполняется в случае, если планируемая закупка включенна в государственную программу Российской Федерации</t>
  </si>
  <si>
    <t>X</t>
  </si>
  <si>
    <t>нет</t>
  </si>
  <si>
    <t>Итого по коду БК 244</t>
  </si>
  <si>
    <t>Итого по коду БК 242</t>
  </si>
  <si>
    <t>Итого по коду БК 243</t>
  </si>
  <si>
    <t>-</t>
  </si>
  <si>
    <t>Итого по коду БК 221</t>
  </si>
  <si>
    <t>Итого по коду БК 223</t>
  </si>
  <si>
    <t>Молоко и молочная продукция (творог)</t>
  </si>
  <si>
    <t>223</t>
  </si>
  <si>
    <t>Итого по коду БК 224</t>
  </si>
  <si>
    <r>
      <t>17</t>
    </r>
    <r>
      <rPr>
        <sz val="9"/>
        <color rgb="FFFF0000"/>
        <rFont val="Times New Roman"/>
        <family val="1"/>
        <charset val="204"/>
      </rPr>
      <t>00000000000000000000</t>
    </r>
    <r>
      <rPr>
        <sz val="9"/>
        <color rgb="FFFFC000"/>
        <rFont val="Times New Roman"/>
        <family val="1"/>
        <charset val="204"/>
      </rPr>
      <t>0001</t>
    </r>
    <r>
      <rPr>
        <sz val="9"/>
        <color rgb="FF7030A0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1051</t>
    </r>
  </si>
  <si>
    <r>
      <t>18</t>
    </r>
    <r>
      <rPr>
        <sz val="9"/>
        <color rgb="FFFF0000"/>
        <rFont val="Times New Roman"/>
        <family val="1"/>
        <charset val="204"/>
      </rPr>
      <t>00000000000000000000</t>
    </r>
    <r>
      <rPr>
        <sz val="9"/>
        <color rgb="FFFFC000"/>
        <rFont val="Times New Roman"/>
        <family val="1"/>
        <charset val="204"/>
      </rPr>
      <t>0002</t>
    </r>
    <r>
      <rPr>
        <sz val="9"/>
        <color rgb="FF7030A0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1051</t>
    </r>
  </si>
  <si>
    <r>
      <t>19</t>
    </r>
    <r>
      <rPr>
        <sz val="9"/>
        <color rgb="FFFF0000"/>
        <rFont val="Times New Roman"/>
        <family val="1"/>
        <charset val="204"/>
      </rPr>
      <t>00000000000000000000</t>
    </r>
    <r>
      <rPr>
        <sz val="9"/>
        <color rgb="FFFFC000"/>
        <rFont val="Times New Roman"/>
        <family val="1"/>
        <charset val="204"/>
      </rPr>
      <t>0003</t>
    </r>
    <r>
      <rPr>
        <sz val="9"/>
        <color rgb="FF7030A0"/>
        <rFont val="Times New Roman"/>
        <family val="1"/>
        <charset val="204"/>
      </rPr>
      <t>000</t>
    </r>
    <r>
      <rPr>
        <sz val="9"/>
        <color rgb="FF92D050"/>
        <rFont val="Times New Roman"/>
        <family val="1"/>
        <charset val="204"/>
      </rPr>
      <t>1051</t>
    </r>
  </si>
</sst>
</file>

<file path=xl/styles.xml><?xml version="1.0" encoding="utf-8"?>
<styleSheet xmlns="http://schemas.openxmlformats.org/spreadsheetml/2006/main">
  <numFmts count="1">
    <numFmt numFmtId="164" formatCode="0.0000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9"/>
      <color rgb="FFFF0000"/>
      <name val="Times New Roman"/>
      <family val="1"/>
      <charset val="204"/>
    </font>
    <font>
      <sz val="9"/>
      <color rgb="FF92D050"/>
      <name val="Times New Roman"/>
      <family val="1"/>
      <charset val="204"/>
    </font>
    <font>
      <sz val="9"/>
      <color rgb="FF7030A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rgb="FFFFC000"/>
      <name val="Times New Roman"/>
      <family val="1"/>
      <charset val="204"/>
    </font>
    <font>
      <sz val="9"/>
      <color theme="3" tint="0.3999755851924192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 textRotation="90" wrapText="1"/>
    </xf>
    <xf numFmtId="0" fontId="4" fillId="0" borderId="0" xfId="0" applyFont="1" applyAlignment="1">
      <alignment vertical="top"/>
    </xf>
    <xf numFmtId="0" fontId="4" fillId="0" borderId="24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left" vertical="center" wrapText="1"/>
    </xf>
    <xf numFmtId="0" fontId="4" fillId="0" borderId="49" xfId="0" applyFont="1" applyBorder="1" applyAlignment="1">
      <alignment horizontal="center" vertical="top"/>
    </xf>
    <xf numFmtId="0" fontId="4" fillId="0" borderId="50" xfId="0" applyFont="1" applyBorder="1" applyAlignment="1">
      <alignment horizontal="center" vertical="top"/>
    </xf>
    <xf numFmtId="164" fontId="5" fillId="0" borderId="9" xfId="0" applyNumberFormat="1" applyFont="1" applyBorder="1" applyAlignment="1">
      <alignment vertical="center"/>
    </xf>
    <xf numFmtId="164" fontId="5" fillId="0" borderId="24" xfId="0" applyNumberFormat="1" applyFont="1" applyBorder="1" applyAlignment="1">
      <alignment vertical="center"/>
    </xf>
    <xf numFmtId="164" fontId="5" fillId="0" borderId="32" xfId="0" applyNumberFormat="1" applyFont="1" applyBorder="1" applyAlignment="1">
      <alignment vertical="center"/>
    </xf>
    <xf numFmtId="49" fontId="5" fillId="0" borderId="52" xfId="0" applyNumberFormat="1" applyFont="1" applyBorder="1" applyAlignment="1">
      <alignment horizontal="left" vertical="center" wrapText="1"/>
    </xf>
    <xf numFmtId="0" fontId="4" fillId="0" borderId="53" xfId="0" applyFont="1" applyBorder="1" applyAlignment="1">
      <alignment horizontal="center" vertical="center"/>
    </xf>
    <xf numFmtId="49" fontId="4" fillId="0" borderId="54" xfId="0" applyNumberFormat="1" applyFont="1" applyBorder="1"/>
    <xf numFmtId="164" fontId="5" fillId="0" borderId="9" xfId="0" applyNumberFormat="1" applyFont="1" applyBorder="1" applyAlignment="1">
      <alignment horizontal="right" vertical="center"/>
    </xf>
    <xf numFmtId="164" fontId="5" fillId="0" borderId="24" xfId="0" applyNumberFormat="1" applyFont="1" applyBorder="1" applyAlignment="1">
      <alignment horizontal="right" vertical="center"/>
    </xf>
    <xf numFmtId="164" fontId="5" fillId="0" borderId="15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164" fontId="5" fillId="2" borderId="15" xfId="0" applyNumberFormat="1" applyFont="1" applyFill="1" applyBorder="1" applyAlignment="1">
      <alignment horizontal="right" vertical="center"/>
    </xf>
    <xf numFmtId="164" fontId="5" fillId="2" borderId="9" xfId="0" applyNumberFormat="1" applyFont="1" applyFill="1" applyBorder="1" applyAlignment="1">
      <alignment horizontal="right" vertical="center"/>
    </xf>
    <xf numFmtId="164" fontId="5" fillId="2" borderId="24" xfId="0" applyNumberFormat="1" applyFont="1" applyFill="1" applyBorder="1" applyAlignment="1">
      <alignment horizontal="right" vertical="center"/>
    </xf>
    <xf numFmtId="164" fontId="5" fillId="2" borderId="32" xfId="0" applyNumberFormat="1" applyFont="1" applyFill="1" applyBorder="1" applyAlignment="1">
      <alignment vertical="center"/>
    </xf>
    <xf numFmtId="164" fontId="5" fillId="2" borderId="9" xfId="0" applyNumberFormat="1" applyFont="1" applyFill="1" applyBorder="1" applyAlignment="1">
      <alignment vertical="center"/>
    </xf>
    <xf numFmtId="164" fontId="5" fillId="2" borderId="24" xfId="0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164" fontId="5" fillId="0" borderId="9" xfId="0" applyNumberFormat="1" applyFont="1" applyFill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164" fontId="5" fillId="0" borderId="15" xfId="0" applyNumberFormat="1" applyFont="1" applyFill="1" applyBorder="1" applyAlignment="1">
      <alignment vertical="center"/>
    </xf>
    <xf numFmtId="164" fontId="5" fillId="0" borderId="15" xfId="0" applyNumberFormat="1" applyFont="1" applyFill="1" applyBorder="1" applyAlignment="1">
      <alignment horizontal="right" vertical="center"/>
    </xf>
    <xf numFmtId="164" fontId="5" fillId="0" borderId="9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27" xfId="0" applyFont="1" applyBorder="1" applyAlignment="1">
      <alignment horizontal="right" vertical="top"/>
    </xf>
    <xf numFmtId="0" fontId="4" fillId="0" borderId="9" xfId="0" applyFont="1" applyBorder="1" applyAlignment="1">
      <alignment horizontal="right" vertical="top"/>
    </xf>
    <xf numFmtId="0" fontId="4" fillId="0" borderId="40" xfId="0" applyFont="1" applyBorder="1" applyAlignment="1">
      <alignment horizontal="right" vertical="top"/>
    </xf>
    <xf numFmtId="0" fontId="4" fillId="0" borderId="32" xfId="0" applyFont="1" applyBorder="1" applyAlignment="1">
      <alignment horizontal="right" vertical="top"/>
    </xf>
    <xf numFmtId="0" fontId="4" fillId="0" borderId="26" xfId="0" applyFont="1" applyBorder="1" applyAlignment="1">
      <alignment horizontal="right" vertical="top"/>
    </xf>
    <xf numFmtId="0" fontId="4" fillId="0" borderId="0" xfId="0" applyFont="1" applyAlignment="1">
      <alignment horizontal="justify" wrapText="1"/>
    </xf>
    <xf numFmtId="0" fontId="4" fillId="0" borderId="0" xfId="0" applyFont="1" applyAlignment="1">
      <alignment horizontal="left"/>
    </xf>
    <xf numFmtId="0" fontId="4" fillId="0" borderId="37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38" xfId="0" applyFont="1" applyBorder="1" applyAlignment="1">
      <alignment horizontal="right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7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 vertical="center" textRotation="90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textRotation="90" wrapText="1"/>
    </xf>
    <xf numFmtId="0" fontId="4" fillId="0" borderId="44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38" xfId="0" applyFont="1" applyBorder="1" applyAlignment="1">
      <alignment horizontal="center" vertical="center" textRotation="90" wrapText="1"/>
    </xf>
    <xf numFmtId="0" fontId="4" fillId="0" borderId="46" xfId="0" applyFont="1" applyBorder="1" applyAlignment="1">
      <alignment horizontal="center" vertical="center" textRotation="90" wrapText="1"/>
    </xf>
    <xf numFmtId="0" fontId="4" fillId="0" borderId="47" xfId="0" applyFont="1" applyBorder="1" applyAlignment="1">
      <alignment horizontal="center" vertical="center" textRotation="90" wrapText="1"/>
    </xf>
    <xf numFmtId="0" fontId="4" fillId="0" borderId="4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textRotation="90" wrapText="1"/>
    </xf>
    <xf numFmtId="0" fontId="4" fillId="0" borderId="21" xfId="0" applyFont="1" applyBorder="1" applyAlignment="1">
      <alignment horizontal="center" vertical="center" textRotation="90" wrapText="1"/>
    </xf>
    <xf numFmtId="0" fontId="4" fillId="0" borderId="25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10" fillId="0" borderId="15" xfId="0" applyFont="1" applyBorder="1" applyAlignment="1">
      <alignment horizontal="center" vertical="center" textRotation="90" wrapText="1"/>
    </xf>
    <xf numFmtId="0" fontId="10" fillId="0" borderId="11" xfId="0" applyFont="1" applyBorder="1" applyAlignment="1">
      <alignment horizontal="center" vertical="center" textRotation="90" wrapText="1"/>
    </xf>
    <xf numFmtId="0" fontId="10" fillId="0" borderId="23" xfId="0" applyFont="1" applyBorder="1" applyAlignment="1">
      <alignment horizontal="center" vertical="center" textRotation="90" wrapText="1"/>
    </xf>
    <xf numFmtId="1" fontId="12" fillId="0" borderId="38" xfId="0" applyNumberFormat="1" applyFont="1" applyBorder="1" applyAlignment="1">
      <alignment horizontal="left" wrapText="1"/>
    </xf>
    <xf numFmtId="1" fontId="12" fillId="0" borderId="13" xfId="0" applyNumberFormat="1" applyFont="1" applyBorder="1" applyAlignment="1">
      <alignment horizontal="left" wrapText="1"/>
    </xf>
    <xf numFmtId="1" fontId="12" fillId="0" borderId="53" xfId="0" applyNumberFormat="1" applyFont="1" applyBorder="1" applyAlignment="1">
      <alignment horizontal="left" wrapText="1"/>
    </xf>
    <xf numFmtId="1" fontId="12" fillId="0" borderId="55" xfId="0" applyNumberFormat="1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zoomScaleNormal="100" workbookViewId="0">
      <selection activeCell="A17" sqref="A17:B17"/>
    </sheetView>
  </sheetViews>
  <sheetFormatPr defaultRowHeight="15"/>
  <cols>
    <col min="1" max="1" width="63.28515625" customWidth="1"/>
    <col min="2" max="2" width="17.85546875" customWidth="1"/>
    <col min="3" max="3" width="20.5703125" customWidth="1"/>
    <col min="4" max="4" width="13" customWidth="1"/>
    <col min="5" max="5" width="13.42578125" customWidth="1"/>
    <col min="6" max="6" width="1.42578125" customWidth="1"/>
  </cols>
  <sheetData>
    <row r="1" spans="1:5">
      <c r="A1" s="1"/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  <row r="5" spans="1:5">
      <c r="A5" s="1"/>
      <c r="B5" s="1"/>
      <c r="C5" s="1"/>
      <c r="D5" s="1"/>
      <c r="E5" s="1"/>
    </row>
    <row r="6" spans="1:5" ht="15.75">
      <c r="A6" s="62" t="s">
        <v>0</v>
      </c>
      <c r="B6" s="62"/>
      <c r="C6" s="62"/>
      <c r="D6" s="62"/>
      <c r="E6" s="62"/>
    </row>
    <row r="7" spans="1:5" ht="15.75">
      <c r="A7" s="62" t="s">
        <v>1</v>
      </c>
      <c r="B7" s="62"/>
      <c r="C7" s="62"/>
      <c r="D7" s="62"/>
      <c r="E7" s="62"/>
    </row>
    <row r="8" spans="1:5">
      <c r="A8" s="1"/>
      <c r="B8" s="1"/>
      <c r="C8" s="1"/>
      <c r="D8" s="1"/>
      <c r="E8" s="1"/>
    </row>
    <row r="9" spans="1:5" ht="15.75" thickBot="1">
      <c r="A9" s="1"/>
      <c r="B9" s="1"/>
      <c r="C9" s="1"/>
      <c r="D9" s="1"/>
      <c r="E9" s="1"/>
    </row>
    <row r="10" spans="1:5">
      <c r="A10" s="1"/>
      <c r="B10" s="1"/>
      <c r="C10" s="1"/>
      <c r="D10" s="3"/>
      <c r="E10" s="4" t="s">
        <v>2</v>
      </c>
    </row>
    <row r="11" spans="1:5">
      <c r="A11" s="2" t="s">
        <v>3</v>
      </c>
      <c r="B11" s="2"/>
      <c r="C11" s="1"/>
      <c r="D11" s="3"/>
      <c r="E11" s="5"/>
    </row>
    <row r="12" spans="1:5">
      <c r="A12" s="2" t="s">
        <v>4</v>
      </c>
      <c r="B12" s="2"/>
      <c r="C12" s="1"/>
      <c r="D12" s="6" t="s">
        <v>14</v>
      </c>
      <c r="E12" s="5"/>
    </row>
    <row r="13" spans="1:5">
      <c r="A13" s="2" t="s">
        <v>5</v>
      </c>
      <c r="B13" s="2"/>
      <c r="C13" s="1"/>
      <c r="D13" s="3"/>
      <c r="E13" s="63"/>
    </row>
    <row r="14" spans="1:5" ht="16.5" customHeight="1">
      <c r="A14" s="69"/>
      <c r="B14" s="69"/>
      <c r="C14" s="1"/>
      <c r="D14" s="6" t="s">
        <v>15</v>
      </c>
      <c r="E14" s="64"/>
    </row>
    <row r="15" spans="1:5">
      <c r="A15" s="68"/>
      <c r="B15" s="68"/>
      <c r="C15" s="1"/>
      <c r="D15" s="6"/>
      <c r="E15" s="7"/>
    </row>
    <row r="16" spans="1:5">
      <c r="A16" s="2" t="s">
        <v>6</v>
      </c>
      <c r="B16" s="2"/>
      <c r="C16" s="1"/>
      <c r="D16" s="3"/>
      <c r="E16" s="63"/>
    </row>
    <row r="17" spans="1:5">
      <c r="A17" s="60"/>
      <c r="B17" s="60"/>
      <c r="C17" s="1"/>
      <c r="D17" s="6" t="s">
        <v>16</v>
      </c>
      <c r="E17" s="64"/>
    </row>
    <row r="18" spans="1:5">
      <c r="A18" s="2" t="s">
        <v>7</v>
      </c>
      <c r="B18" s="2"/>
      <c r="C18" s="1"/>
      <c r="D18" s="3"/>
      <c r="E18" s="63"/>
    </row>
    <row r="19" spans="1:5">
      <c r="A19" s="60"/>
      <c r="B19" s="60"/>
      <c r="C19" s="1"/>
      <c r="D19" s="3"/>
      <c r="E19" s="64"/>
    </row>
    <row r="20" spans="1:5">
      <c r="A20" s="2" t="s">
        <v>8</v>
      </c>
      <c r="B20" s="2"/>
      <c r="C20" s="1"/>
      <c r="D20" s="3"/>
      <c r="E20" s="65"/>
    </row>
    <row r="21" spans="1:5">
      <c r="A21" s="2" t="s">
        <v>9</v>
      </c>
      <c r="B21" s="2"/>
      <c r="C21" s="1"/>
      <c r="D21" s="3"/>
      <c r="E21" s="66"/>
    </row>
    <row r="22" spans="1:5">
      <c r="A22" s="2" t="s">
        <v>10</v>
      </c>
      <c r="B22" s="2"/>
      <c r="C22" s="1"/>
      <c r="D22" s="6" t="s">
        <v>17</v>
      </c>
      <c r="E22" s="66"/>
    </row>
    <row r="23" spans="1:5">
      <c r="A23" s="2" t="s">
        <v>11</v>
      </c>
      <c r="B23" s="2"/>
      <c r="C23" s="1"/>
      <c r="D23" s="3"/>
      <c r="E23" s="66"/>
    </row>
    <row r="24" spans="1:5">
      <c r="A24" s="61"/>
      <c r="B24" s="61"/>
      <c r="C24" s="1"/>
      <c r="D24" s="3"/>
      <c r="E24" s="67"/>
    </row>
    <row r="25" spans="1:5">
      <c r="A25" s="2" t="s">
        <v>12</v>
      </c>
      <c r="B25" s="2"/>
      <c r="C25" s="1"/>
      <c r="D25" s="3"/>
      <c r="E25" s="63"/>
    </row>
    <row r="26" spans="1:5">
      <c r="A26" s="61"/>
      <c r="B26" s="61"/>
      <c r="C26" s="1"/>
      <c r="D26" s="6" t="s">
        <v>18</v>
      </c>
      <c r="E26" s="64"/>
    </row>
    <row r="27" spans="1:5" ht="15.75" thickBot="1">
      <c r="A27" s="2" t="s">
        <v>13</v>
      </c>
      <c r="B27" s="9" t="s">
        <v>20</v>
      </c>
      <c r="C27" s="1"/>
      <c r="D27" s="6" t="s">
        <v>19</v>
      </c>
      <c r="E27" s="8">
        <v>0</v>
      </c>
    </row>
  </sheetData>
  <mergeCells count="13">
    <mergeCell ref="A19:B19"/>
    <mergeCell ref="A24:B24"/>
    <mergeCell ref="A26:B26"/>
    <mergeCell ref="A6:E6"/>
    <mergeCell ref="A7:E7"/>
    <mergeCell ref="E25:E26"/>
    <mergeCell ref="E20:E24"/>
    <mergeCell ref="E18:E19"/>
    <mergeCell ref="E16:E17"/>
    <mergeCell ref="E13:E14"/>
    <mergeCell ref="A15:B15"/>
    <mergeCell ref="A14:B14"/>
    <mergeCell ref="A17:B17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5"/>
  <sheetViews>
    <sheetView tabSelected="1" zoomScaleNormal="100" zoomScaleSheetLayoutView="100" workbookViewId="0">
      <pane xSplit="16" ySplit="5" topLeftCell="Q6" activePane="bottomRight" state="frozen"/>
      <selection pane="topRight" activeCell="P1" sqref="P1"/>
      <selection pane="bottomLeft" activeCell="A6" sqref="A6"/>
      <selection pane="bottomRight" activeCell="D6" sqref="D6:D8"/>
    </sheetView>
  </sheetViews>
  <sheetFormatPr defaultRowHeight="15"/>
  <cols>
    <col min="1" max="1" width="4.28515625" customWidth="1"/>
    <col min="2" max="2" width="10.28515625" customWidth="1"/>
    <col min="3" max="3" width="3.42578125" customWidth="1"/>
    <col min="4" max="4" width="16.42578125" customWidth="1"/>
    <col min="5" max="5" width="7.5703125" customWidth="1"/>
    <col min="6" max="6" width="18" customWidth="1"/>
    <col min="7" max="8" width="11.42578125" customWidth="1"/>
    <col min="9" max="11" width="10" customWidth="1"/>
    <col min="12" max="12" width="6.85546875" customWidth="1"/>
    <col min="13" max="13" width="10" customWidth="1"/>
    <col min="14" max="14" width="14.28515625" customWidth="1"/>
    <col min="15" max="15" width="6.5703125" customWidth="1"/>
    <col min="16" max="16" width="13.42578125" customWidth="1"/>
  </cols>
  <sheetData>
    <row r="1" spans="1:16" ht="20.25" customHeight="1">
      <c r="A1" s="86" t="s">
        <v>22</v>
      </c>
      <c r="B1" s="103" t="s">
        <v>24</v>
      </c>
      <c r="C1" s="104"/>
      <c r="D1" s="89" t="s">
        <v>23</v>
      </c>
      <c r="E1" s="90"/>
      <c r="F1" s="100" t="s">
        <v>26</v>
      </c>
      <c r="G1" s="118" t="s">
        <v>30</v>
      </c>
      <c r="H1" s="121" t="s">
        <v>27</v>
      </c>
      <c r="I1" s="122"/>
      <c r="J1" s="122"/>
      <c r="K1" s="122"/>
      <c r="L1" s="123"/>
      <c r="M1" s="128" t="s">
        <v>37</v>
      </c>
      <c r="N1" s="129" t="s">
        <v>38</v>
      </c>
      <c r="O1" s="118" t="s">
        <v>39</v>
      </c>
      <c r="P1" s="115" t="s">
        <v>40</v>
      </c>
    </row>
    <row r="2" spans="1:16">
      <c r="A2" s="87"/>
      <c r="B2" s="105"/>
      <c r="C2" s="106"/>
      <c r="D2" s="91" t="s">
        <v>25</v>
      </c>
      <c r="E2" s="94" t="s">
        <v>36</v>
      </c>
      <c r="F2" s="92"/>
      <c r="G2" s="119"/>
      <c r="H2" s="91" t="s">
        <v>35</v>
      </c>
      <c r="I2" s="124" t="s">
        <v>28</v>
      </c>
      <c r="J2" s="125"/>
      <c r="K2" s="125"/>
      <c r="L2" s="126"/>
      <c r="M2" s="119"/>
      <c r="N2" s="130"/>
      <c r="O2" s="95"/>
      <c r="P2" s="116"/>
    </row>
    <row r="3" spans="1:16">
      <c r="A3" s="87"/>
      <c r="B3" s="105"/>
      <c r="C3" s="106"/>
      <c r="D3" s="92"/>
      <c r="E3" s="95"/>
      <c r="F3" s="92"/>
      <c r="G3" s="119"/>
      <c r="H3" s="92"/>
      <c r="I3" s="127" t="s">
        <v>32</v>
      </c>
      <c r="J3" s="124" t="s">
        <v>29</v>
      </c>
      <c r="K3" s="126"/>
      <c r="L3" s="127" t="s">
        <v>31</v>
      </c>
      <c r="M3" s="119"/>
      <c r="N3" s="130"/>
      <c r="O3" s="95"/>
      <c r="P3" s="116"/>
    </row>
    <row r="4" spans="1:16" ht="122.25" customHeight="1" thickBot="1">
      <c r="A4" s="88"/>
      <c r="B4" s="107"/>
      <c r="C4" s="108"/>
      <c r="D4" s="93"/>
      <c r="E4" s="96"/>
      <c r="F4" s="93"/>
      <c r="G4" s="120"/>
      <c r="H4" s="93"/>
      <c r="I4" s="120"/>
      <c r="J4" s="10" t="s">
        <v>33</v>
      </c>
      <c r="K4" s="10" t="s">
        <v>34</v>
      </c>
      <c r="L4" s="120"/>
      <c r="M4" s="120"/>
      <c r="N4" s="131"/>
      <c r="O4" s="96"/>
      <c r="P4" s="117"/>
    </row>
    <row r="5" spans="1:16" ht="15" customHeight="1" thickBot="1">
      <c r="A5" s="16">
        <v>1</v>
      </c>
      <c r="B5" s="101">
        <v>2</v>
      </c>
      <c r="C5" s="102"/>
      <c r="D5" s="17">
        <v>3</v>
      </c>
      <c r="E5" s="17">
        <v>4</v>
      </c>
      <c r="F5" s="17">
        <v>5</v>
      </c>
      <c r="G5" s="17">
        <v>6</v>
      </c>
      <c r="H5" s="17">
        <v>7</v>
      </c>
      <c r="I5" s="17">
        <v>8</v>
      </c>
      <c r="J5" s="17">
        <v>9</v>
      </c>
      <c r="K5" s="17">
        <v>10</v>
      </c>
      <c r="L5" s="17">
        <v>11</v>
      </c>
      <c r="M5" s="17">
        <v>12</v>
      </c>
      <c r="N5" s="17">
        <v>13</v>
      </c>
      <c r="O5" s="17">
        <v>14</v>
      </c>
      <c r="P5" s="18">
        <v>15</v>
      </c>
    </row>
    <row r="6" spans="1:16" ht="37.5" customHeight="1">
      <c r="A6" s="30">
        <v>1</v>
      </c>
      <c r="B6" s="31" t="s">
        <v>59</v>
      </c>
      <c r="C6" s="132">
        <v>223</v>
      </c>
      <c r="D6" s="109"/>
      <c r="E6" s="112" t="s">
        <v>53</v>
      </c>
      <c r="F6" s="97" t="s">
        <v>56</v>
      </c>
      <c r="G6" s="29">
        <v>2017</v>
      </c>
      <c r="H6" s="45">
        <f>SUM(I6:L6)</f>
        <v>5</v>
      </c>
      <c r="I6" s="57">
        <v>5</v>
      </c>
      <c r="J6" s="58">
        <v>0</v>
      </c>
      <c r="K6" s="58">
        <v>0</v>
      </c>
      <c r="L6" s="42">
        <v>0</v>
      </c>
      <c r="M6" s="22"/>
      <c r="N6" s="22" t="s">
        <v>53</v>
      </c>
      <c r="O6" s="22" t="s">
        <v>49</v>
      </c>
      <c r="P6" s="25" t="s">
        <v>53</v>
      </c>
    </row>
    <row r="7" spans="1:16" ht="37.5" customHeight="1">
      <c r="A7" s="32">
        <v>2</v>
      </c>
      <c r="B7" s="31" t="s">
        <v>60</v>
      </c>
      <c r="C7" s="133" t="s">
        <v>57</v>
      </c>
      <c r="D7" s="110"/>
      <c r="E7" s="113"/>
      <c r="F7" s="98"/>
      <c r="G7" s="43">
        <v>2018</v>
      </c>
      <c r="H7" s="46">
        <f t="shared" ref="H7:H10" si="0">SUM(I7:L7)</f>
        <v>5</v>
      </c>
      <c r="I7" s="59">
        <v>0</v>
      </c>
      <c r="J7" s="59">
        <v>5</v>
      </c>
      <c r="K7" s="59">
        <v>0</v>
      </c>
      <c r="L7" s="40">
        <v>0</v>
      </c>
      <c r="M7" s="14"/>
      <c r="N7" s="23" t="s">
        <v>53</v>
      </c>
      <c r="O7" s="23" t="s">
        <v>49</v>
      </c>
      <c r="P7" s="15" t="s">
        <v>53</v>
      </c>
    </row>
    <row r="8" spans="1:16" ht="37.5" customHeight="1">
      <c r="A8" s="33">
        <v>3</v>
      </c>
      <c r="B8" s="31" t="s">
        <v>61</v>
      </c>
      <c r="C8" s="134" t="s">
        <v>57</v>
      </c>
      <c r="D8" s="111"/>
      <c r="E8" s="114"/>
      <c r="F8" s="99"/>
      <c r="G8" s="14">
        <v>2019</v>
      </c>
      <c r="H8" s="46">
        <f t="shared" si="0"/>
        <v>5</v>
      </c>
      <c r="I8" s="54">
        <v>0</v>
      </c>
      <c r="J8" s="59">
        <v>0</v>
      </c>
      <c r="K8" s="59">
        <v>5</v>
      </c>
      <c r="L8" s="40">
        <v>0</v>
      </c>
      <c r="M8" s="23"/>
      <c r="N8" s="24" t="s">
        <v>53</v>
      </c>
      <c r="O8" s="24" t="s">
        <v>49</v>
      </c>
      <c r="P8" s="15" t="s">
        <v>53</v>
      </c>
    </row>
    <row r="9" spans="1:16">
      <c r="A9" s="33">
        <v>111</v>
      </c>
      <c r="B9" s="37"/>
      <c r="C9" s="134"/>
      <c r="D9" s="43"/>
      <c r="E9" s="55" t="s">
        <v>53</v>
      </c>
      <c r="F9" s="56"/>
      <c r="G9" s="52"/>
      <c r="H9" s="46">
        <f t="shared" ref="H9" si="1">SUM(I9:L9)</f>
        <v>0</v>
      </c>
      <c r="I9" s="40">
        <v>0</v>
      </c>
      <c r="J9" s="40">
        <v>0</v>
      </c>
      <c r="K9" s="40">
        <v>0</v>
      </c>
      <c r="L9" s="40">
        <v>0</v>
      </c>
      <c r="M9" s="52"/>
      <c r="N9" s="53" t="s">
        <v>53</v>
      </c>
      <c r="O9" s="53" t="s">
        <v>49</v>
      </c>
      <c r="P9" s="15" t="s">
        <v>53</v>
      </c>
    </row>
    <row r="10" spans="1:16" ht="15.75" thickBot="1">
      <c r="A10" s="32">
        <v>112</v>
      </c>
      <c r="B10" s="39"/>
      <c r="C10" s="135"/>
      <c r="D10" s="38"/>
      <c r="E10" s="55" t="s">
        <v>53</v>
      </c>
      <c r="F10" s="51"/>
      <c r="G10" s="44"/>
      <c r="H10" s="47">
        <f t="shared" si="0"/>
        <v>0</v>
      </c>
      <c r="I10" s="41">
        <v>0</v>
      </c>
      <c r="J10" s="41">
        <v>0</v>
      </c>
      <c r="K10" s="41">
        <v>0</v>
      </c>
      <c r="L10" s="41">
        <v>0</v>
      </c>
      <c r="M10" s="19"/>
      <c r="N10" s="28" t="s">
        <v>53</v>
      </c>
      <c r="O10" s="28" t="s">
        <v>49</v>
      </c>
      <c r="P10" s="15" t="s">
        <v>53</v>
      </c>
    </row>
    <row r="11" spans="1:16">
      <c r="A11" s="72" t="s">
        <v>54</v>
      </c>
      <c r="B11" s="73"/>
      <c r="C11" s="73"/>
      <c r="D11" s="74"/>
      <c r="E11" s="74"/>
      <c r="F11" s="74"/>
      <c r="G11" s="73"/>
      <c r="H11" s="48">
        <f t="array" ref="H11">SUM(($C$6:$C$10="221")*H6:H10)</f>
        <v>0</v>
      </c>
      <c r="I11" s="36">
        <f t="array" ref="I11">SUM(($C$6:$C$10="221")*I6:I10)</f>
        <v>0</v>
      </c>
      <c r="J11" s="36">
        <f t="array" ref="J11">SUM(($C$6:$C$10="221")*J6:J10)</f>
        <v>0</v>
      </c>
      <c r="K11" s="36">
        <f t="array" ref="K11">SUM(($C$6:$C$10="221")*K6:K10)</f>
        <v>0</v>
      </c>
      <c r="L11" s="36">
        <f t="array" ref="L11">SUM(($C$6:$C$10="221")*L6:L10)</f>
        <v>0</v>
      </c>
      <c r="M11" s="26" t="s">
        <v>48</v>
      </c>
      <c r="N11" s="26" t="s">
        <v>48</v>
      </c>
      <c r="O11" s="26" t="s">
        <v>48</v>
      </c>
      <c r="P11" s="27" t="s">
        <v>48</v>
      </c>
    </row>
    <row r="12" spans="1:16">
      <c r="A12" s="70" t="s">
        <v>55</v>
      </c>
      <c r="B12" s="71"/>
      <c r="C12" s="71"/>
      <c r="D12" s="71"/>
      <c r="E12" s="71"/>
      <c r="F12" s="71"/>
      <c r="G12" s="71"/>
      <c r="H12" s="49">
        <f t="array" ref="H12">SUM(($C$6:$C$10="223")*H6:H10)</f>
        <v>10</v>
      </c>
      <c r="I12" s="34">
        <f t="array" ref="I12">SUM(($C$6:$C$10="223")*I6:I10)</f>
        <v>0</v>
      </c>
      <c r="J12" s="34">
        <f t="array" ref="J12">SUM(($C$6:$C$10="223")*J6:J10)</f>
        <v>5</v>
      </c>
      <c r="K12" s="34">
        <f t="array" ref="K12">SUM(($C$6:$C$10="223")*K6:K10)</f>
        <v>5</v>
      </c>
      <c r="L12" s="34">
        <f t="array" ref="L12">SUM(($C$6:$C$10="223")*L6:L10)</f>
        <v>0</v>
      </c>
      <c r="M12" s="20" t="s">
        <v>48</v>
      </c>
      <c r="N12" s="20" t="s">
        <v>48</v>
      </c>
      <c r="O12" s="20" t="s">
        <v>48</v>
      </c>
      <c r="P12" s="21" t="s">
        <v>48</v>
      </c>
    </row>
    <row r="13" spans="1:16">
      <c r="A13" s="70" t="s">
        <v>58</v>
      </c>
      <c r="B13" s="71"/>
      <c r="C13" s="71"/>
      <c r="D13" s="71"/>
      <c r="E13" s="71"/>
      <c r="F13" s="71"/>
      <c r="G13" s="71"/>
      <c r="H13" s="49">
        <f t="array" ref="H13">SUM(($C$6:$C$10="224")*H6:H10)</f>
        <v>0</v>
      </c>
      <c r="I13" s="54">
        <f t="array" ref="I13">SUM(($C$6:$C$10="224")*I6:I10)</f>
        <v>0</v>
      </c>
      <c r="J13" s="54">
        <f t="array" ref="J13">SUM(($C$6:$C$10="224")*J6:J10)</f>
        <v>0</v>
      </c>
      <c r="K13" s="54">
        <f t="array" ref="K13">SUM(($C$6:$C$10="224")*K6:K10)</f>
        <v>0</v>
      </c>
      <c r="L13" s="54">
        <f t="array" ref="L13">SUM(($C$6:$C$10="224")*L6:L10)</f>
        <v>0</v>
      </c>
      <c r="M13" s="20" t="s">
        <v>48</v>
      </c>
      <c r="N13" s="20" t="s">
        <v>48</v>
      </c>
      <c r="O13" s="20" t="s">
        <v>48</v>
      </c>
      <c r="P13" s="21" t="s">
        <v>48</v>
      </c>
    </row>
    <row r="14" spans="1:16">
      <c r="A14" s="77" t="s">
        <v>51</v>
      </c>
      <c r="B14" s="78"/>
      <c r="C14" s="78"/>
      <c r="D14" s="78"/>
      <c r="E14" s="78"/>
      <c r="F14" s="78"/>
      <c r="G14" s="79"/>
      <c r="H14" s="49">
        <f t="array" ref="H14">SUM(($C$6:$C$10="242")*H6:H10)</f>
        <v>0</v>
      </c>
      <c r="I14" s="34">
        <f t="array" ref="I14">SUM(($C$6:$C$10="242")*I6:I10)</f>
        <v>0</v>
      </c>
      <c r="J14" s="34">
        <f t="array" ref="J14">SUM(($C$6:$C$10="242")*J6:J10)</f>
        <v>0</v>
      </c>
      <c r="K14" s="34">
        <f t="array" ref="K14">SUM(($C$6:$C$10="242")*K6:K10)</f>
        <v>0</v>
      </c>
      <c r="L14" s="34">
        <f t="array" ref="L14">SUM(($C$6:$C$10="242")*L6:L10)</f>
        <v>0</v>
      </c>
      <c r="M14" s="20" t="s">
        <v>48</v>
      </c>
      <c r="N14" s="20" t="s">
        <v>48</v>
      </c>
      <c r="O14" s="20" t="s">
        <v>48</v>
      </c>
      <c r="P14" s="21" t="s">
        <v>48</v>
      </c>
    </row>
    <row r="15" spans="1:16">
      <c r="A15" s="84" t="s">
        <v>52</v>
      </c>
      <c r="B15" s="85"/>
      <c r="C15" s="85"/>
      <c r="D15" s="85"/>
      <c r="E15" s="85"/>
      <c r="F15" s="85"/>
      <c r="G15" s="85"/>
      <c r="H15" s="49">
        <f t="array" ref="H15">SUM(($C$6:$C$10="243")*H6:H10)</f>
        <v>0</v>
      </c>
      <c r="I15" s="34">
        <f t="array" ref="I15">SUM(($C$6:$C$10="243")*I6:I10)</f>
        <v>0</v>
      </c>
      <c r="J15" s="34">
        <f t="array" ref="J15">SUM(($C$6:$C$10="243")*J6:J10)</f>
        <v>0</v>
      </c>
      <c r="K15" s="34">
        <f t="array" ref="K15">SUM(($C$6:$C$10="243")*K6:K10)</f>
        <v>0</v>
      </c>
      <c r="L15" s="34">
        <f t="array" ref="L15">SUM(($C$6:$C$10="243")*L6:L10)</f>
        <v>0</v>
      </c>
      <c r="M15" s="20" t="s">
        <v>48</v>
      </c>
      <c r="N15" s="20" t="s">
        <v>48</v>
      </c>
      <c r="O15" s="20" t="s">
        <v>48</v>
      </c>
      <c r="P15" s="21" t="s">
        <v>48</v>
      </c>
    </row>
    <row r="16" spans="1:16">
      <c r="A16" s="84" t="s">
        <v>50</v>
      </c>
      <c r="B16" s="85"/>
      <c r="C16" s="85"/>
      <c r="D16" s="85"/>
      <c r="E16" s="85"/>
      <c r="F16" s="85"/>
      <c r="G16" s="85"/>
      <c r="H16" s="49">
        <f t="array" ref="H16">SUM(($C$6:$C$10="244")*H6:H10)</f>
        <v>0</v>
      </c>
      <c r="I16" s="34">
        <f t="array" ref="I16">SUM(($C$6:$C$10="244")*I6:I10)</f>
        <v>0</v>
      </c>
      <c r="J16" s="34">
        <f t="array" ref="J16">SUM(($C$6:$C$10="244")*J6:J10)</f>
        <v>0</v>
      </c>
      <c r="K16" s="34">
        <f t="array" ref="K16">SUM(($C$6:$C$10="244")*K6:K10)</f>
        <v>0</v>
      </c>
      <c r="L16" s="34">
        <f t="array" ref="L16">SUM(($C$6:$C$10="244")*L6:L10)</f>
        <v>0</v>
      </c>
      <c r="M16" s="20" t="s">
        <v>48</v>
      </c>
      <c r="N16" s="20" t="s">
        <v>48</v>
      </c>
      <c r="O16" s="20" t="s">
        <v>48</v>
      </c>
      <c r="P16" s="21" t="s">
        <v>48</v>
      </c>
    </row>
    <row r="17" spans="1:16" ht="15.75" thickBot="1">
      <c r="A17" s="80" t="s">
        <v>21</v>
      </c>
      <c r="B17" s="81"/>
      <c r="C17" s="81"/>
      <c r="D17" s="81"/>
      <c r="E17" s="81"/>
      <c r="F17" s="81"/>
      <c r="G17" s="81"/>
      <c r="H17" s="50">
        <f>SUM(H6:H10)</f>
        <v>15</v>
      </c>
      <c r="I17" s="35">
        <f t="shared" ref="I17:L17" si="2">SUM(I6:I10)</f>
        <v>5</v>
      </c>
      <c r="J17" s="35">
        <f t="shared" si="2"/>
        <v>5</v>
      </c>
      <c r="K17" s="35">
        <f t="shared" si="2"/>
        <v>5</v>
      </c>
      <c r="L17" s="35">
        <f t="shared" si="2"/>
        <v>0</v>
      </c>
      <c r="M17" s="12" t="s">
        <v>48</v>
      </c>
      <c r="N17" s="12" t="s">
        <v>48</v>
      </c>
      <c r="O17" s="12" t="s">
        <v>48</v>
      </c>
      <c r="P17" s="13" t="s">
        <v>48</v>
      </c>
    </row>
    <row r="18" spans="1:16" ht="23.25" customHeight="1"/>
    <row r="19" spans="1:16">
      <c r="A19" s="61"/>
      <c r="B19" s="61"/>
      <c r="C19" s="61"/>
      <c r="D19" s="61"/>
      <c r="E19" s="61"/>
      <c r="F19" s="61"/>
      <c r="G19" s="61"/>
      <c r="H19" s="61"/>
      <c r="I19" s="3"/>
      <c r="J19" s="61"/>
      <c r="K19" s="61"/>
      <c r="L19" s="3"/>
      <c r="M19" s="3"/>
      <c r="N19" s="61"/>
      <c r="O19" s="61"/>
      <c r="P19" s="3"/>
    </row>
    <row r="20" spans="1:16" ht="29.25" customHeight="1">
      <c r="A20" s="82" t="s">
        <v>41</v>
      </c>
      <c r="B20" s="82"/>
      <c r="C20" s="82"/>
      <c r="D20" s="82"/>
      <c r="E20" s="82"/>
      <c r="F20" s="82"/>
      <c r="G20" s="82"/>
      <c r="H20" s="82"/>
      <c r="I20" s="11"/>
      <c r="J20" s="82" t="s">
        <v>42</v>
      </c>
      <c r="K20" s="82"/>
      <c r="L20" s="11"/>
      <c r="M20" s="11"/>
      <c r="N20" s="82" t="s">
        <v>44</v>
      </c>
      <c r="O20" s="82"/>
      <c r="P20" s="3"/>
    </row>
    <row r="21" spans="1:16">
      <c r="A21" s="61"/>
      <c r="B21" s="61"/>
      <c r="C21" s="61"/>
      <c r="D21" s="61"/>
      <c r="E21" s="61"/>
      <c r="F21" s="61"/>
      <c r="G21" s="61"/>
      <c r="H21" s="61"/>
      <c r="I21" s="3"/>
      <c r="J21" s="61"/>
      <c r="K21" s="61"/>
      <c r="L21" s="3"/>
      <c r="M21" s="3"/>
      <c r="N21" s="3"/>
      <c r="O21" s="3"/>
      <c r="P21" s="3"/>
    </row>
    <row r="22" spans="1:16">
      <c r="A22" s="83" t="s">
        <v>43</v>
      </c>
      <c r="B22" s="83"/>
      <c r="C22" s="83"/>
      <c r="D22" s="83"/>
      <c r="E22" s="83"/>
      <c r="F22" s="83"/>
      <c r="G22" s="83"/>
      <c r="H22" s="83"/>
      <c r="I22" s="3"/>
      <c r="J22" s="83" t="s">
        <v>42</v>
      </c>
      <c r="K22" s="83"/>
      <c r="L22" s="3"/>
      <c r="M22" s="3" t="s">
        <v>45</v>
      </c>
      <c r="N22" s="3"/>
      <c r="O22" s="3"/>
      <c r="P22" s="3"/>
    </row>
    <row r="23" spans="1:16" ht="35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50.25" customHeight="1">
      <c r="A24" s="75" t="s">
        <v>46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</row>
    <row r="25" spans="1:16">
      <c r="A25" s="76" t="s">
        <v>47</v>
      </c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</row>
  </sheetData>
  <mergeCells count="40">
    <mergeCell ref="P1:P4"/>
    <mergeCell ref="G1:G4"/>
    <mergeCell ref="H1:L1"/>
    <mergeCell ref="I2:L2"/>
    <mergeCell ref="J3:K3"/>
    <mergeCell ref="H2:H4"/>
    <mergeCell ref="L3:L4"/>
    <mergeCell ref="I3:I4"/>
    <mergeCell ref="M1:M4"/>
    <mergeCell ref="N1:N4"/>
    <mergeCell ref="O1:O4"/>
    <mergeCell ref="A16:G16"/>
    <mergeCell ref="N19:O19"/>
    <mergeCell ref="N20:O20"/>
    <mergeCell ref="A1:A4"/>
    <mergeCell ref="D1:E1"/>
    <mergeCell ref="D2:D4"/>
    <mergeCell ref="E2:E4"/>
    <mergeCell ref="F6:F8"/>
    <mergeCell ref="F1:F4"/>
    <mergeCell ref="B5:C5"/>
    <mergeCell ref="B1:C4"/>
    <mergeCell ref="D6:D8"/>
    <mergeCell ref="E6:E8"/>
    <mergeCell ref="A13:G13"/>
    <mergeCell ref="A12:G12"/>
    <mergeCell ref="A11:G11"/>
    <mergeCell ref="A24:P24"/>
    <mergeCell ref="A25:P25"/>
    <mergeCell ref="A14:G14"/>
    <mergeCell ref="A17:G17"/>
    <mergeCell ref="A19:H19"/>
    <mergeCell ref="A20:H20"/>
    <mergeCell ref="A21:H21"/>
    <mergeCell ref="A22:H22"/>
    <mergeCell ref="J19:K19"/>
    <mergeCell ref="J20:K20"/>
    <mergeCell ref="J21:K21"/>
    <mergeCell ref="J22:K22"/>
    <mergeCell ref="A15:G15"/>
  </mergeCells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1"/>
  <headerFooter>
    <oddFooter>&amp;CСтраница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План закупок</vt:lpstr>
      <vt:lpstr>'План закупок'!Заголовки_для_печати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2016-07-26T08:48:55Z</dcterms:modified>
</cp:coreProperties>
</file>