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ЭтаКнига"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9" i="1"/>
  <c r="C41" s="1"/>
  <c r="C43" l="1"/>
  <c r="D45" s="1"/>
</calcChain>
</file>

<file path=xl/sharedStrings.xml><?xml version="1.0" encoding="utf-8"?>
<sst xmlns="http://schemas.openxmlformats.org/spreadsheetml/2006/main" count="46" uniqueCount="41">
  <si>
    <t>где:</t>
  </si>
  <si>
    <t>Величина коэффициента К</t>
  </si>
  <si>
    <t>0-50%</t>
  </si>
  <si>
    <t>50-100%</t>
  </si>
  <si>
    <t>100% и более</t>
  </si>
  <si>
    <t>При расчете пеней руководствуемся Постановлением Правительства РФ от 25 ноября 2013 г. N 1063
"Об утверждении Правил определения размера штрафа, начисляемого в случае ненадлежащего исполнения заказчиком, поставщиком (подрядчиком, исполнителем) обязательств, предусмотренных контрактом (за исключением просрочки исполнения обязательств заказчиком, поставщиком (подрядчиком, исполнителем)), и размера пени, начисляемой за каждый день просрочки исполнения поставщиком (подрядчиком, исполнителем) обязательства, предусмотренного контрактом"</t>
  </si>
  <si>
    <t>Расчет ставки (С) производится в несколько этапов (п. 7 Правил):</t>
  </si>
  <si>
    <t>коэффициент К рассчитывается по формуле (п. 8 Правил):</t>
  </si>
  <si>
    <t>ставки рефинансирования</t>
  </si>
  <si>
    <t xml:space="preserve">Для договора № </t>
  </si>
  <si>
    <t xml:space="preserve">от </t>
  </si>
  <si>
    <t>К=</t>
  </si>
  <si>
    <t>С=</t>
  </si>
  <si>
    <t>Пеня расчитывется по формуле выше и составляет</t>
  </si>
  <si>
    <t>Определение величины, на которую надо умножить ставку рефинансирования (этот показатель определяется исходя из размера коэффициента К), чтобы получить СЦБ (п. 8 Правил):</t>
  </si>
  <si>
    <t>Ставка  "С "  составляет</t>
  </si>
  <si>
    <t>Главный бухгалтер</t>
  </si>
  <si>
    <t>Иполнитель</t>
  </si>
  <si>
    <t>Приложение к письму №_________ от "_____"__________________ 2014 г.</t>
  </si>
  <si>
    <t>Для поставщиков (подрядчиков), просрочивших исполнение контракта, пеня рассчитывается по  схеме (п. 6 Правил): </t>
  </si>
  <si>
    <t>Величина коэффициента "К"  составляет:</t>
  </si>
  <si>
    <r>
      <t>Ответственность поставщика (исполнителя, подрядчика)</t>
    </r>
    <r>
      <rPr>
        <sz val="11"/>
        <color rgb="FF000000"/>
        <rFont val="Calibri"/>
        <family val="2"/>
        <charset val="204"/>
      </rPr>
      <t> </t>
    </r>
  </si>
  <si>
    <r>
      <t>П = (Ц – В) x С </t>
    </r>
    <r>
      <rPr>
        <sz val="12"/>
        <color rgb="FF000000"/>
        <rFont val="Calibri"/>
        <family val="2"/>
        <charset val="204"/>
      </rPr>
      <t>,</t>
    </r>
  </si>
  <si>
    <r>
      <t>Ц</t>
    </r>
    <r>
      <rPr>
        <sz val="12"/>
        <color rgb="FF000000"/>
        <rFont val="Calibri"/>
        <family val="2"/>
        <charset val="204"/>
      </rPr>
      <t> – цена контракта;</t>
    </r>
  </si>
  <si>
    <r>
      <t>В</t>
    </r>
    <r>
      <rPr>
        <sz val="12"/>
        <color rgb="FF000000"/>
        <rFont val="Calibri"/>
        <family val="2"/>
        <charset val="204"/>
      </rPr>
      <t> – стоимость фактически исполненного в установленный срок обязательства по контракту (определяется на основании документов о приемке товаров, результатов выполнения работ, оказания услуг, в том числе отдельных этапов исполнения контрактов);</t>
    </r>
  </si>
  <si>
    <r>
      <t>С</t>
    </r>
    <r>
      <rPr>
        <sz val="12"/>
        <color rgb="FF000000"/>
        <rFont val="Calibri"/>
        <family val="2"/>
        <charset val="204"/>
      </rPr>
      <t> – размер ставки.</t>
    </r>
  </si>
  <si>
    <r>
      <t>С = С</t>
    </r>
    <r>
      <rPr>
        <b/>
        <vertAlign val="subscript"/>
        <sz val="12"/>
        <color rgb="FF000000"/>
        <rFont val="Calibri"/>
        <family val="2"/>
        <charset val="204"/>
      </rPr>
      <t>ЦБ</t>
    </r>
    <r>
      <rPr>
        <b/>
        <sz val="12"/>
        <color rgb="FF000000"/>
        <rFont val="Calibri"/>
        <family val="2"/>
        <charset val="204"/>
      </rPr>
      <t> x ДП </t>
    </r>
    <r>
      <rPr>
        <sz val="12"/>
        <color rgb="FF000000"/>
        <rFont val="Calibri"/>
        <family val="2"/>
        <charset val="204"/>
      </rPr>
      <t>,</t>
    </r>
  </si>
  <si>
    <r>
      <t>С</t>
    </r>
    <r>
      <rPr>
        <b/>
        <vertAlign val="subscript"/>
        <sz val="12"/>
        <color rgb="FF000000"/>
        <rFont val="Calibri"/>
        <family val="2"/>
        <charset val="204"/>
      </rPr>
      <t>ЦБ</t>
    </r>
    <r>
      <rPr>
        <sz val="12"/>
        <color rgb="FF000000"/>
        <rFont val="Calibri"/>
        <family val="2"/>
        <charset val="204"/>
      </rPr>
      <t> – размер ставки рефинансирования на дату уплаты пени, определяемый с учетом коэффициента </t>
    </r>
    <r>
      <rPr>
        <b/>
        <sz val="12"/>
        <color rgb="FF000000"/>
        <rFont val="Calibri"/>
        <family val="2"/>
        <charset val="204"/>
      </rPr>
      <t>К</t>
    </r>
    <r>
      <rPr>
        <sz val="12"/>
        <color rgb="FF000000"/>
        <rFont val="Calibri"/>
        <family val="2"/>
        <charset val="204"/>
      </rPr>
      <t>;</t>
    </r>
  </si>
  <si>
    <r>
      <t>ДП</t>
    </r>
    <r>
      <rPr>
        <sz val="12"/>
        <color rgb="FF000000"/>
        <rFont val="Calibri"/>
        <family val="2"/>
        <charset val="204"/>
      </rPr>
      <t> – количество дней просрочки.</t>
    </r>
  </si>
  <si>
    <r>
      <t>К = (ДП / ДК)</t>
    </r>
    <r>
      <rPr>
        <sz val="12"/>
        <color rgb="FF000000"/>
        <rFont val="Calibri"/>
        <family val="2"/>
        <charset val="204"/>
      </rPr>
      <t> </t>
    </r>
    <r>
      <rPr>
        <b/>
        <sz val="12"/>
        <color rgb="FF000000"/>
        <rFont val="Calibri"/>
        <family val="2"/>
        <charset val="204"/>
      </rPr>
      <t>x</t>
    </r>
    <r>
      <rPr>
        <sz val="12"/>
        <color rgb="FF000000"/>
        <rFont val="Calibri"/>
        <family val="2"/>
        <charset val="204"/>
      </rPr>
      <t> </t>
    </r>
    <r>
      <rPr>
        <b/>
        <sz val="12"/>
        <color rgb="FF000000"/>
        <rFont val="Calibri"/>
        <family val="2"/>
        <charset val="204"/>
      </rPr>
      <t>100% </t>
    </r>
    <r>
      <rPr>
        <sz val="12"/>
        <color rgb="FF000000"/>
        <rFont val="Calibri"/>
        <family val="2"/>
        <charset val="204"/>
      </rPr>
      <t>,</t>
    </r>
  </si>
  <si>
    <r>
      <t>ДП</t>
    </r>
    <r>
      <rPr>
        <sz val="12"/>
        <color rgb="FF000000"/>
        <rFont val="Calibri"/>
        <family val="2"/>
        <charset val="204"/>
      </rPr>
      <t> – количество дней просрочки;</t>
    </r>
  </si>
  <si>
    <r>
      <t>ДК</t>
    </r>
    <r>
      <rPr>
        <sz val="12"/>
        <color rgb="FF000000"/>
        <rFont val="Calibri"/>
        <family val="2"/>
        <charset val="204"/>
      </rPr>
      <t> – срок исполнения обязательства по контракту (количество дней).</t>
    </r>
  </si>
  <si>
    <r>
      <t>Таблица 2. Правила определения коэффициента, на который умножается ставка рефинансирования (в зависимости от величины коэффициента К)</t>
    </r>
    <r>
      <rPr>
        <sz val="11"/>
        <color rgb="FF000000"/>
        <rFont val="Calibri"/>
        <family val="2"/>
        <charset val="204"/>
      </rPr>
      <t> </t>
    </r>
  </si>
  <si>
    <r>
      <t>Размер ставки рефинансирования (С</t>
    </r>
    <r>
      <rPr>
        <b/>
        <vertAlign val="subscript"/>
        <sz val="12"/>
        <color rgb="FF000000"/>
        <rFont val="Calibri"/>
        <family val="2"/>
        <charset val="204"/>
      </rPr>
      <t>ЦБ</t>
    </r>
    <r>
      <rPr>
        <b/>
        <sz val="12"/>
        <color rgb="FF000000"/>
        <rFont val="Calibri"/>
        <family val="2"/>
        <charset val="204"/>
      </rPr>
      <t>)</t>
    </r>
  </si>
  <si>
    <r>
      <rPr>
        <b/>
        <sz val="12"/>
        <color rgb="FF000000"/>
        <rFont val="Calibri"/>
        <family val="2"/>
        <charset val="204"/>
      </rPr>
      <t>Ц</t>
    </r>
    <r>
      <rPr>
        <sz val="12"/>
        <color rgb="FF000000"/>
        <rFont val="Calibri"/>
        <family val="2"/>
        <charset val="204"/>
      </rPr>
      <t xml:space="preserve"> – цена контракта составляет </t>
    </r>
  </si>
  <si>
    <r>
      <rPr>
        <b/>
        <sz val="12"/>
        <rFont val="Calibri"/>
        <family val="2"/>
        <charset val="204"/>
      </rPr>
      <t>С</t>
    </r>
    <r>
      <rPr>
        <b/>
        <vertAlign val="subscript"/>
        <sz val="12"/>
        <rFont val="Calibri"/>
        <family val="2"/>
        <charset val="204"/>
      </rPr>
      <t xml:space="preserve">ЦБ </t>
    </r>
    <r>
      <rPr>
        <vertAlign val="subscript"/>
        <sz val="12"/>
        <rFont val="Calibri"/>
        <family val="2"/>
        <charset val="204"/>
      </rPr>
      <t xml:space="preserve">- </t>
    </r>
    <r>
      <rPr>
        <sz val="12"/>
        <rFont val="Calibri"/>
        <family val="2"/>
        <charset val="204"/>
      </rPr>
      <t>размер ставки рефинансирования составляет</t>
    </r>
  </si>
  <si>
    <r>
      <rPr>
        <b/>
        <sz val="12"/>
        <color theme="1"/>
        <rFont val="Calibri"/>
        <family val="2"/>
        <charset val="204"/>
      </rPr>
      <t>ДП</t>
    </r>
    <r>
      <rPr>
        <sz val="12"/>
        <color theme="1"/>
        <rFont val="Calibri"/>
        <family val="2"/>
        <charset val="204"/>
      </rPr>
      <t> – количество дней просрочки</t>
    </r>
  </si>
  <si>
    <r>
      <rPr>
        <b/>
        <sz val="12"/>
        <color theme="1"/>
        <rFont val="Calibri"/>
        <family val="2"/>
        <charset val="204"/>
      </rPr>
      <t>ДК</t>
    </r>
    <r>
      <rPr>
        <sz val="12"/>
        <color theme="1"/>
        <rFont val="Calibri"/>
        <family val="2"/>
        <charset val="204"/>
      </rPr>
      <t> – срок исполнения обязательства по контракту (количество дней)</t>
    </r>
  </si>
  <si>
    <r>
      <t>Размер ставки рефинансирования (С</t>
    </r>
    <r>
      <rPr>
        <vertAlign val="subscript"/>
        <sz val="12"/>
        <color theme="1"/>
        <rFont val="Calibri"/>
        <family val="2"/>
        <charset val="204"/>
      </rPr>
      <t>ЦБ</t>
    </r>
    <r>
      <rPr>
        <sz val="12"/>
        <color theme="1"/>
        <rFont val="Calibri"/>
        <family val="2"/>
        <charset val="204"/>
      </rPr>
      <t>)</t>
    </r>
  </si>
  <si>
    <r>
      <t>С</t>
    </r>
    <r>
      <rPr>
        <b/>
        <vertAlign val="subscript"/>
        <sz val="12"/>
        <color theme="1"/>
        <rFont val="Calibri"/>
        <family val="2"/>
        <charset val="204"/>
      </rPr>
      <t>ЦБ</t>
    </r>
    <r>
      <rPr>
        <b/>
        <sz val="12"/>
        <color theme="1"/>
        <rFont val="Calibri"/>
        <family val="2"/>
        <charset val="204"/>
      </rPr>
      <t> =</t>
    </r>
  </si>
  <si>
    <t>Директор ______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</si>
</sst>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0&quot;р.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60AE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vertAlign val="subscript"/>
      <sz val="12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2"/>
      <name val="Calibri"/>
      <family val="2"/>
      <charset val="204"/>
    </font>
    <font>
      <b/>
      <sz val="12"/>
      <name val="Calibri"/>
      <family val="2"/>
      <charset val="204"/>
    </font>
    <font>
      <sz val="11"/>
      <color theme="1"/>
      <name val="Calibri"/>
      <family val="2"/>
      <charset val="204"/>
    </font>
    <font>
      <i/>
      <sz val="12"/>
      <color theme="1"/>
      <name val="Calibri"/>
      <family val="2"/>
      <charset val="204"/>
    </font>
    <font>
      <sz val="12"/>
      <color theme="1"/>
      <name val="Calibri"/>
      <family val="2"/>
      <charset val="204"/>
    </font>
    <font>
      <b/>
      <sz val="12"/>
      <color theme="1"/>
      <name val="Calibri"/>
      <family val="2"/>
      <charset val="204"/>
    </font>
    <font>
      <b/>
      <vertAlign val="subscript"/>
      <sz val="12"/>
      <name val="Calibri"/>
      <family val="2"/>
      <charset val="204"/>
    </font>
    <font>
      <vertAlign val="subscript"/>
      <sz val="12"/>
      <name val="Calibri"/>
      <family val="2"/>
      <charset val="204"/>
    </font>
    <font>
      <vertAlign val="subscript"/>
      <sz val="12"/>
      <color theme="1"/>
      <name val="Calibri"/>
      <family val="2"/>
      <charset val="204"/>
    </font>
    <font>
      <b/>
      <vertAlign val="subscript"/>
      <sz val="12"/>
      <color theme="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gradientFill degree="90">
        <stop position="0">
          <color theme="0"/>
        </stop>
        <stop position="1">
          <color theme="0" tint="-0.1490218817712943"/>
        </stop>
      </gradient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NumberFormat="1" applyFont="1" applyAlignment="1">
      <alignment wrapText="1"/>
    </xf>
    <xf numFmtId="0" fontId="5" fillId="0" borderId="0" xfId="0" applyNumberFormat="1" applyFont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top" wrapText="1"/>
    </xf>
    <xf numFmtId="0" fontId="5" fillId="2" borderId="1" xfId="0" applyNumberFormat="1" applyFont="1" applyFill="1" applyBorder="1" applyAlignment="1">
      <alignment horizontal="center" vertical="top" wrapText="1"/>
    </xf>
    <xf numFmtId="0" fontId="5" fillId="2" borderId="6" xfId="0" applyNumberFormat="1" applyFont="1" applyFill="1" applyBorder="1" applyAlignment="1">
      <alignment horizontal="center" vertical="top" wrapText="1"/>
    </xf>
    <xf numFmtId="0" fontId="5" fillId="2" borderId="2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Alignment="1">
      <alignment horizontal="center" vertical="center" wrapText="1"/>
    </xf>
    <xf numFmtId="0" fontId="5" fillId="0" borderId="0" xfId="0" applyNumberFormat="1" applyFont="1"/>
    <xf numFmtId="0" fontId="5" fillId="0" borderId="0" xfId="0" applyNumberFormat="1" applyFont="1" applyAlignment="1">
      <alignment wrapText="1"/>
    </xf>
    <xf numFmtId="0" fontId="4" fillId="0" borderId="0" xfId="0" applyNumberFormat="1" applyFont="1" applyAlignment="1">
      <alignment vertical="center" wrapText="1"/>
    </xf>
    <xf numFmtId="0" fontId="4" fillId="0" borderId="0" xfId="0" applyNumberFormat="1" applyFont="1" applyAlignment="1">
      <alignment vertical="center"/>
    </xf>
    <xf numFmtId="0" fontId="10" fillId="0" borderId="0" xfId="0" applyNumberFormat="1" applyFont="1"/>
    <xf numFmtId="0" fontId="12" fillId="0" borderId="0" xfId="0" applyNumberFormat="1" applyFont="1"/>
    <xf numFmtId="0" fontId="12" fillId="0" borderId="0" xfId="0" applyNumberFormat="1" applyFont="1" applyAlignment="1">
      <alignment horizontal="left"/>
    </xf>
    <xf numFmtId="0" fontId="13" fillId="3" borderId="0" xfId="0" applyNumberFormat="1" applyFont="1" applyFill="1"/>
    <xf numFmtId="0" fontId="12" fillId="0" borderId="0" xfId="0" applyNumberFormat="1" applyFont="1" applyFill="1" applyBorder="1" applyAlignment="1">
      <alignment horizontal="center"/>
    </xf>
    <xf numFmtId="10" fontId="13" fillId="3" borderId="0" xfId="2" applyNumberFormat="1" applyFont="1" applyFill="1" applyProtection="1"/>
    <xf numFmtId="0" fontId="12" fillId="0" borderId="0" xfId="0" applyNumberFormat="1" applyFont="1" applyAlignment="1">
      <alignment horizontal="left" vertical="center" wrapText="1"/>
    </xf>
    <xf numFmtId="0" fontId="13" fillId="0" borderId="0" xfId="0" applyNumberFormat="1" applyFont="1" applyAlignment="1">
      <alignment horizontal="center" vertical="center"/>
    </xf>
    <xf numFmtId="9" fontId="13" fillId="0" borderId="0" xfId="2" applyFont="1" applyAlignment="1">
      <alignment horizontal="center" vertical="center"/>
    </xf>
    <xf numFmtId="0" fontId="12" fillId="0" borderId="0" xfId="0" applyNumberFormat="1" applyFont="1" applyAlignment="1">
      <alignment horizontal="center"/>
    </xf>
    <xf numFmtId="0" fontId="13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left" wrapText="1"/>
    </xf>
    <xf numFmtId="0" fontId="13" fillId="0" borderId="0" xfId="0" applyNumberFormat="1" applyFont="1"/>
    <xf numFmtId="44" fontId="12" fillId="0" borderId="0" xfId="0" applyNumberFormat="1" applyFont="1"/>
    <xf numFmtId="0" fontId="12" fillId="0" borderId="5" xfId="0" applyNumberFormat="1" applyFont="1" applyBorder="1"/>
    <xf numFmtId="0" fontId="10" fillId="0" borderId="5" xfId="0" applyNumberFormat="1" applyFont="1" applyBorder="1"/>
    <xf numFmtId="10" fontId="13" fillId="0" borderId="0" xfId="2" applyNumberFormat="1" applyFont="1" applyAlignment="1">
      <alignment horizontal="center"/>
    </xf>
    <xf numFmtId="164" fontId="13" fillId="0" borderId="0" xfId="1" applyNumberFormat="1" applyFont="1" applyAlignment="1">
      <alignment horizontal="center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3" fillId="3" borderId="0" xfId="0" applyNumberFormat="1" applyFont="1" applyFill="1" applyAlignment="1">
      <alignment horizontal="center"/>
    </xf>
    <xf numFmtId="0" fontId="12" fillId="0" borderId="0" xfId="0" applyNumberFormat="1" applyFont="1" applyAlignment="1">
      <alignment horizontal="left" wrapText="1"/>
    </xf>
    <xf numFmtId="0" fontId="8" fillId="0" borderId="0" xfId="0" applyNumberFormat="1" applyFont="1" applyAlignment="1">
      <alignment horizontal="left" wrapText="1"/>
    </xf>
    <xf numFmtId="0" fontId="10" fillId="0" borderId="0" xfId="0" applyNumberFormat="1" applyFont="1" applyAlignment="1">
      <alignment horizontal="left" vertical="justify" wrapText="1"/>
    </xf>
    <xf numFmtId="0" fontId="4" fillId="2" borderId="2" xfId="0" applyNumberFormat="1" applyFont="1" applyFill="1" applyBorder="1" applyAlignment="1">
      <alignment horizontal="center" vertical="top" wrapText="1"/>
    </xf>
    <xf numFmtId="0" fontId="4" fillId="2" borderId="4" xfId="0" applyNumberFormat="1" applyFont="1" applyFill="1" applyBorder="1" applyAlignment="1">
      <alignment horizontal="center" vertical="top" wrapText="1"/>
    </xf>
    <xf numFmtId="0" fontId="4" fillId="2" borderId="3" xfId="0" applyNumberFormat="1" applyFont="1" applyFill="1" applyBorder="1" applyAlignment="1">
      <alignment horizontal="center" vertical="top" wrapText="1"/>
    </xf>
    <xf numFmtId="0" fontId="5" fillId="2" borderId="5" xfId="0" applyNumberFormat="1" applyFont="1" applyFill="1" applyBorder="1" applyAlignment="1">
      <alignment horizontal="left" vertical="top"/>
    </xf>
    <xf numFmtId="0" fontId="5" fillId="2" borderId="7" xfId="0" applyNumberFormat="1" applyFont="1" applyFill="1" applyBorder="1" applyAlignment="1">
      <alignment horizontal="left" vertical="top"/>
    </xf>
    <xf numFmtId="0" fontId="5" fillId="2" borderId="4" xfId="0" applyNumberFormat="1" applyFont="1" applyFill="1" applyBorder="1" applyAlignment="1">
      <alignment horizontal="left" vertical="top"/>
    </xf>
    <xf numFmtId="0" fontId="5" fillId="2" borderId="3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left" wrapText="1"/>
    </xf>
    <xf numFmtId="0" fontId="7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Alignment="1">
      <alignment horizontal="center" wrapText="1"/>
    </xf>
    <xf numFmtId="0" fontId="2" fillId="0" borderId="0" xfId="0" applyNumberFormat="1" applyFont="1" applyAlignment="1">
      <alignment horizontal="center" vertical="center" wrapText="1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J54"/>
  <sheetViews>
    <sheetView tabSelected="1" topLeftCell="A37" workbookViewId="0">
      <selection activeCell="K11" sqref="K11"/>
    </sheetView>
  </sheetViews>
  <sheetFormatPr defaultRowHeight="15"/>
  <cols>
    <col min="1" max="1" width="32" style="12" customWidth="1"/>
    <col min="2" max="2" width="9.85546875" style="12" customWidth="1"/>
    <col min="3" max="3" width="10.85546875" style="12" customWidth="1"/>
    <col min="4" max="4" width="10.140625" style="12" customWidth="1"/>
    <col min="5" max="5" width="11.28515625" style="12" customWidth="1"/>
    <col min="6" max="6" width="10.140625" style="12" customWidth="1"/>
    <col min="7" max="16384" width="9.140625" style="12"/>
  </cols>
  <sheetData>
    <row r="1" spans="1:10" ht="46.5" customHeight="1">
      <c r="C1" s="36" t="s">
        <v>18</v>
      </c>
      <c r="D1" s="36"/>
      <c r="E1" s="36"/>
      <c r="F1" s="36"/>
    </row>
    <row r="4" spans="1:10" ht="18.75">
      <c r="A4" s="47" t="s">
        <v>21</v>
      </c>
      <c r="B4" s="47"/>
      <c r="C4" s="47"/>
      <c r="D4" s="47"/>
      <c r="E4" s="47"/>
      <c r="F4" s="47"/>
    </row>
    <row r="5" spans="1:10" ht="92.25" customHeight="1">
      <c r="A5" s="46" t="s">
        <v>5</v>
      </c>
      <c r="B5" s="46"/>
      <c r="C5" s="46"/>
      <c r="D5" s="46"/>
      <c r="E5" s="46"/>
      <c r="F5" s="46"/>
      <c r="G5" s="1"/>
      <c r="H5" s="1"/>
      <c r="I5" s="1"/>
      <c r="J5" s="1"/>
    </row>
    <row r="7" spans="1:10" s="13" customFormat="1" ht="31.5" customHeight="1">
      <c r="A7" s="44" t="s">
        <v>19</v>
      </c>
      <c r="B7" s="44"/>
      <c r="C7" s="44"/>
      <c r="D7" s="44"/>
      <c r="E7" s="44"/>
      <c r="F7" s="44"/>
    </row>
    <row r="8" spans="1:10" s="13" customFormat="1" ht="15.75">
      <c r="A8" s="30" t="s">
        <v>22</v>
      </c>
      <c r="B8" s="30"/>
      <c r="C8" s="30"/>
      <c r="D8" s="30"/>
      <c r="E8" s="30"/>
      <c r="F8" s="30"/>
    </row>
    <row r="9" spans="1:10" s="13" customFormat="1" ht="15.75">
      <c r="A9" s="2" t="s">
        <v>0</v>
      </c>
    </row>
    <row r="10" spans="1:10" s="13" customFormat="1" ht="15.75">
      <c r="A10" s="31" t="s">
        <v>23</v>
      </c>
      <c r="B10" s="31"/>
      <c r="C10" s="31"/>
      <c r="D10" s="31"/>
      <c r="E10" s="31"/>
      <c r="F10" s="31"/>
    </row>
    <row r="11" spans="1:10" s="13" customFormat="1" ht="69" customHeight="1">
      <c r="A11" s="31" t="s">
        <v>24</v>
      </c>
      <c r="B11" s="31"/>
      <c r="C11" s="31"/>
      <c r="D11" s="31"/>
      <c r="E11" s="31"/>
      <c r="F11" s="31"/>
    </row>
    <row r="12" spans="1:10" s="13" customFormat="1" ht="15.75">
      <c r="A12" s="31" t="s">
        <v>25</v>
      </c>
      <c r="B12" s="31"/>
      <c r="C12" s="31"/>
      <c r="D12" s="31"/>
      <c r="E12" s="31"/>
      <c r="F12" s="31"/>
    </row>
    <row r="13" spans="1:10" s="13" customFormat="1" ht="15.75">
      <c r="A13" s="32" t="s">
        <v>6</v>
      </c>
      <c r="B13" s="32"/>
      <c r="C13" s="32"/>
      <c r="D13" s="32"/>
      <c r="E13" s="32"/>
      <c r="F13" s="32"/>
    </row>
    <row r="14" spans="1:10" s="13" customFormat="1" ht="16.5" customHeight="1">
      <c r="A14" s="30" t="s">
        <v>26</v>
      </c>
      <c r="B14" s="30"/>
      <c r="C14" s="30"/>
      <c r="D14" s="30"/>
      <c r="E14" s="30"/>
      <c r="F14" s="30"/>
    </row>
    <row r="15" spans="1:10" s="13" customFormat="1" ht="15.75">
      <c r="A15" s="2" t="s">
        <v>0</v>
      </c>
    </row>
    <row r="16" spans="1:10" s="13" customFormat="1" ht="42" customHeight="1">
      <c r="A16" s="31" t="s">
        <v>27</v>
      </c>
      <c r="B16" s="31"/>
      <c r="C16" s="31"/>
      <c r="D16" s="31"/>
      <c r="E16" s="31"/>
      <c r="F16" s="31"/>
    </row>
    <row r="17" spans="1:6" s="13" customFormat="1" ht="29.25" customHeight="1">
      <c r="A17" s="31" t="s">
        <v>28</v>
      </c>
      <c r="B17" s="31"/>
      <c r="C17" s="31"/>
      <c r="D17" s="31"/>
      <c r="E17" s="31"/>
      <c r="F17" s="31"/>
    </row>
    <row r="18" spans="1:6" s="13" customFormat="1" ht="15.75">
      <c r="A18" s="32" t="s">
        <v>7</v>
      </c>
      <c r="B18" s="32"/>
      <c r="C18" s="32"/>
      <c r="D18" s="32"/>
      <c r="E18" s="32"/>
      <c r="F18" s="32"/>
    </row>
    <row r="19" spans="1:6" s="13" customFormat="1" ht="15.75">
      <c r="A19" s="30" t="s">
        <v>29</v>
      </c>
      <c r="B19" s="30"/>
      <c r="C19" s="30"/>
      <c r="D19" s="30"/>
      <c r="E19" s="30"/>
      <c r="F19" s="30"/>
    </row>
    <row r="20" spans="1:6" s="13" customFormat="1" ht="15.75">
      <c r="A20" s="2" t="s">
        <v>0</v>
      </c>
      <c r="B20" s="14"/>
      <c r="C20" s="14"/>
      <c r="D20" s="14"/>
      <c r="E20" s="14"/>
      <c r="F20" s="14"/>
    </row>
    <row r="21" spans="1:6" s="13" customFormat="1" ht="15.75">
      <c r="A21" s="31" t="s">
        <v>30</v>
      </c>
      <c r="B21" s="31"/>
      <c r="C21" s="31"/>
      <c r="D21" s="31"/>
      <c r="E21" s="31"/>
      <c r="F21" s="31"/>
    </row>
    <row r="22" spans="1:6" s="13" customFormat="1" ht="15.75">
      <c r="A22" s="31" t="s">
        <v>31</v>
      </c>
      <c r="B22" s="31"/>
      <c r="C22" s="31"/>
      <c r="D22" s="31"/>
      <c r="E22" s="31"/>
      <c r="F22" s="31"/>
    </row>
    <row r="23" spans="1:6" s="13" customFormat="1" ht="47.25" customHeight="1">
      <c r="A23" s="44" t="s">
        <v>14</v>
      </c>
      <c r="B23" s="44"/>
      <c r="C23" s="44"/>
      <c r="D23" s="44"/>
      <c r="E23" s="44"/>
      <c r="F23" s="44"/>
    </row>
    <row r="24" spans="1:6" s="13" customFormat="1" ht="15.75">
      <c r="A24" s="2"/>
      <c r="B24" s="14"/>
      <c r="C24" s="14"/>
      <c r="D24" s="14"/>
      <c r="E24" s="14"/>
      <c r="F24" s="14"/>
    </row>
    <row r="25" spans="1:6" s="13" customFormat="1" ht="36" customHeight="1">
      <c r="A25" s="45" t="s">
        <v>32</v>
      </c>
      <c r="B25" s="45"/>
      <c r="C25" s="45"/>
      <c r="D25" s="45"/>
      <c r="E25" s="45"/>
      <c r="F25" s="45"/>
    </row>
    <row r="26" spans="1:6" s="13" customFormat="1" ht="37.5" customHeight="1">
      <c r="A26" s="3" t="s">
        <v>1</v>
      </c>
      <c r="B26" s="37" t="s">
        <v>33</v>
      </c>
      <c r="C26" s="38"/>
      <c r="D26" s="38"/>
      <c r="E26" s="38"/>
      <c r="F26" s="39"/>
    </row>
    <row r="27" spans="1:6" s="13" customFormat="1" ht="15.75">
      <c r="A27" s="4" t="s">
        <v>2</v>
      </c>
      <c r="B27" s="5">
        <v>0.01</v>
      </c>
      <c r="C27" s="40" t="s">
        <v>8</v>
      </c>
      <c r="D27" s="40"/>
      <c r="E27" s="40"/>
      <c r="F27" s="41"/>
    </row>
    <row r="28" spans="1:6" s="13" customFormat="1" ht="15.75">
      <c r="A28" s="4" t="s">
        <v>3</v>
      </c>
      <c r="B28" s="6">
        <v>0.02</v>
      </c>
      <c r="C28" s="42" t="s">
        <v>8</v>
      </c>
      <c r="D28" s="42"/>
      <c r="E28" s="42"/>
      <c r="F28" s="43"/>
    </row>
    <row r="29" spans="1:6" s="13" customFormat="1" ht="15.75">
      <c r="A29" s="4" t="s">
        <v>4</v>
      </c>
      <c r="B29" s="6">
        <v>0.03</v>
      </c>
      <c r="C29" s="40" t="s">
        <v>8</v>
      </c>
      <c r="D29" s="40"/>
      <c r="E29" s="40"/>
      <c r="F29" s="41"/>
    </row>
    <row r="30" spans="1:6" s="13" customFormat="1" ht="15.75">
      <c r="A30" s="2"/>
    </row>
    <row r="31" spans="1:6" s="13" customFormat="1" ht="15.75">
      <c r="A31" s="7" t="s">
        <v>9</v>
      </c>
      <c r="B31" s="15"/>
      <c r="C31" s="16" t="s">
        <v>10</v>
      </c>
      <c r="D31" s="15"/>
    </row>
    <row r="32" spans="1:6" s="13" customFormat="1" ht="15.75">
      <c r="A32" s="8"/>
    </row>
    <row r="33" spans="1:6" s="13" customFormat="1" ht="15.75">
      <c r="A33" s="9" t="s">
        <v>34</v>
      </c>
      <c r="B33" s="33">
        <v>39604.21</v>
      </c>
      <c r="C33" s="33"/>
      <c r="D33" s="33"/>
    </row>
    <row r="34" spans="1:6" s="13" customFormat="1" ht="173.25">
      <c r="A34" s="10" t="s">
        <v>24</v>
      </c>
      <c r="B34" s="33">
        <v>0</v>
      </c>
      <c r="C34" s="33"/>
      <c r="D34" s="33"/>
      <c r="E34" s="11"/>
      <c r="F34" s="11"/>
    </row>
    <row r="35" spans="1:6" s="13" customFormat="1" ht="37.5" customHeight="1">
      <c r="A35" s="35" t="s">
        <v>35</v>
      </c>
      <c r="B35" s="35"/>
      <c r="C35" s="17">
        <v>8.2500000000000004E-2</v>
      </c>
    </row>
    <row r="36" spans="1:6" s="13" customFormat="1" ht="15.75">
      <c r="A36" s="34" t="s">
        <v>36</v>
      </c>
      <c r="B36" s="34"/>
      <c r="C36" s="15">
        <v>59</v>
      </c>
    </row>
    <row r="37" spans="1:6" s="13" customFormat="1" ht="32.25" customHeight="1">
      <c r="A37" s="34" t="s">
        <v>37</v>
      </c>
      <c r="B37" s="34"/>
      <c r="C37" s="15">
        <v>29</v>
      </c>
    </row>
    <row r="38" spans="1:6" s="13" customFormat="1" ht="15.75"/>
    <row r="39" spans="1:6" s="13" customFormat="1" ht="31.5">
      <c r="A39" s="18" t="s">
        <v>20</v>
      </c>
      <c r="B39" s="19" t="s">
        <v>11</v>
      </c>
      <c r="C39" s="20">
        <f>($C$36/$C$37)*100%</f>
        <v>2.0344827586206895</v>
      </c>
    </row>
    <row r="40" spans="1:6" s="13" customFormat="1" ht="15.75">
      <c r="A40" s="21"/>
      <c r="B40" s="22"/>
      <c r="C40" s="22"/>
    </row>
    <row r="41" spans="1:6" s="13" customFormat="1" ht="34.5">
      <c r="A41" s="23" t="s">
        <v>38</v>
      </c>
      <c r="B41" s="19" t="s">
        <v>39</v>
      </c>
      <c r="C41" s="19">
        <f>IF($C$39&lt;=50%,$B$27,IF(AND($C$39&gt;=51%,$C$39&lt;=100%),$B$28,IF($C$39&gt;=100%,$B$29,"ОШИБКА")))</f>
        <v>0.03</v>
      </c>
    </row>
    <row r="42" spans="1:6" s="13" customFormat="1" ht="15.75">
      <c r="A42" s="21"/>
      <c r="B42" s="22"/>
      <c r="C42" s="22"/>
    </row>
    <row r="43" spans="1:6" s="13" customFormat="1" ht="15.75">
      <c r="A43" s="21" t="s">
        <v>15</v>
      </c>
      <c r="B43" s="22" t="s">
        <v>12</v>
      </c>
      <c r="C43" s="28">
        <f>$C$41*C35*$C$36</f>
        <v>0.14602500000000002</v>
      </c>
    </row>
    <row r="44" spans="1:6" s="13" customFormat="1" ht="15.75"/>
    <row r="45" spans="1:6" s="13" customFormat="1" ht="15.75">
      <c r="A45" s="24" t="s">
        <v>13</v>
      </c>
      <c r="B45" s="24"/>
      <c r="C45" s="24"/>
      <c r="D45" s="29">
        <f>($B$33-$B$34)*C43</f>
        <v>5783.2047652500005</v>
      </c>
      <c r="E45" s="29"/>
    </row>
    <row r="46" spans="1:6" s="13" customFormat="1" ht="15.75"/>
    <row r="47" spans="1:6" s="13" customFormat="1" ht="15.75">
      <c r="A47" s="25"/>
    </row>
    <row r="48" spans="1:6" s="13" customFormat="1" ht="15.75">
      <c r="A48" s="13" t="s">
        <v>40</v>
      </c>
      <c r="C48" s="26"/>
      <c r="D48" s="26"/>
    </row>
    <row r="51" spans="1:4">
      <c r="A51" s="12" t="s">
        <v>16</v>
      </c>
      <c r="C51" s="27"/>
      <c r="D51" s="27"/>
    </row>
    <row r="54" spans="1:4">
      <c r="A54" s="12" t="s">
        <v>17</v>
      </c>
    </row>
  </sheetData>
  <sheetProtection password="B980" sheet="1" objects="1" scenarios="1" formatCells="0" formatColumns="0" formatRows="0" insertColumns="0" insertRows="0" insertHyperlinks="0" deleteColumns="0" deleteRows="0" sort="0" autoFilter="0" pivotTables="0"/>
  <protectedRanges>
    <protectedRange sqref="B34" name="Диапазон8"/>
    <protectedRange sqref="B31" name="Диапазон1"/>
    <protectedRange sqref="D31" name="Диапазон2"/>
    <protectedRange sqref="B33" name="Диапазон3"/>
    <protectedRange sqref="C35" name="Диапазон4"/>
    <protectedRange sqref="C36" name="Диапазон5"/>
    <protectedRange sqref="C37" name="Диапазон6"/>
    <protectedRange sqref="A48:F59" name="Диапазон7"/>
  </protectedRanges>
  <mergeCells count="28">
    <mergeCell ref="B34:D34"/>
    <mergeCell ref="C1:F1"/>
    <mergeCell ref="B26:F26"/>
    <mergeCell ref="C27:F27"/>
    <mergeCell ref="C28:F28"/>
    <mergeCell ref="C29:F29"/>
    <mergeCell ref="A22:F22"/>
    <mergeCell ref="A23:F23"/>
    <mergeCell ref="A25:F25"/>
    <mergeCell ref="A5:F5"/>
    <mergeCell ref="A7:F7"/>
    <mergeCell ref="A4:F4"/>
    <mergeCell ref="D45:E45"/>
    <mergeCell ref="A8:F8"/>
    <mergeCell ref="A10:F10"/>
    <mergeCell ref="A11:F11"/>
    <mergeCell ref="A12:F12"/>
    <mergeCell ref="A13:F13"/>
    <mergeCell ref="A14:F14"/>
    <mergeCell ref="A16:F16"/>
    <mergeCell ref="A17:F17"/>
    <mergeCell ref="A18:F18"/>
    <mergeCell ref="A19:F19"/>
    <mergeCell ref="A21:F21"/>
    <mergeCell ref="B33:D33"/>
    <mergeCell ref="A36:B36"/>
    <mergeCell ref="A37:B37"/>
    <mergeCell ref="A35:B3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2015-09-23T11:54:55Z</dcterms:modified>
</cp:coreProperties>
</file>