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895" windowHeight="13290" firstSheet="1" activeTab="1"/>
  </bookViews>
  <sheets>
    <sheet name="Лист1" sheetId="1" state="hidden" r:id="rId1"/>
    <sheet name="2014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C15" i="2"/>
  <c r="C3" s="1"/>
  <c r="C5"/>
  <c r="C17"/>
  <c r="C4"/>
  <c r="C10"/>
  <c r="C7" l="1"/>
  <c r="C8" s="1"/>
  <c r="D7" i="1"/>
  <c r="D8" s="1"/>
</calcChain>
</file>

<file path=xl/sharedStrings.xml><?xml version="1.0" encoding="utf-8"?>
<sst xmlns="http://schemas.openxmlformats.org/spreadsheetml/2006/main" count="59" uniqueCount="37">
  <si>
    <t>СТРОКА</t>
  </si>
  <si>
    <t>001</t>
  </si>
  <si>
    <t>002</t>
  </si>
  <si>
    <t>003</t>
  </si>
  <si>
    <t>004</t>
  </si>
  <si>
    <t>005</t>
  </si>
  <si>
    <t>ПОКАЗАТЕЛЬ</t>
  </si>
  <si>
    <t>Утвержденные бюджетные значения, тыс. руб.</t>
  </si>
  <si>
    <t>Минимальный объем закупок у СМП - 15%</t>
  </si>
  <si>
    <t>По строке 001 указывается утвержденный на 2014 год общий объем финансового обеспечения для осуществления заказчиком закупок в соответствии с  Федеральным законом №44-ФЗ, в том числе для оплаты контрактов, заключенных в 2013 году и подлежащих оплате в 2014 году</t>
  </si>
  <si>
    <t>ПРИМЕЧАНИЕ</t>
  </si>
  <si>
    <t>Расчет минимально допустимого объема закупок у субъектов малого предпринимательства в соответствии с требованиями Федерального закона № 44-ФЗ (статья 30 в редакции Федерального от 04.06.2014 № 140-ФЗ)</t>
  </si>
  <si>
    <t>По строке 002 указывается сумма всех контрактов, заключенных в 2014 году с единственным поставщиком на основании любого пункта части 1 статьи 93 Федерального закона № 44-ФЗ, а также стоимость закупок, осуществленных без заключения контрактов (кассовые, товарные чеки и т.п.)</t>
  </si>
  <si>
    <t>Совокупный годовой объем закупок для расчета минимального объема закупок у СМП</t>
  </si>
  <si>
    <t>По строке 003 указывается стоимость контрактов, заключенных с единственным поставщиком по результатам несостоявшихся торгов (после согласования с финкомитетом)</t>
  </si>
  <si>
    <t>Общий объем финансового обеспечения  для осуществления закупок на 2014 год (включает объем финансового обеспаечения по закупкам 2013 года, финансируемых за счет средств 2014 года)</t>
  </si>
  <si>
    <t>Стоимость контрактов, заключенных по результатам несостоявшихся закупок (п. 25 ч. 1 ст. 93 ФЗ №44-ФЗ)</t>
  </si>
  <si>
    <t>Закупки у единственного поставщика, осуществленные в соответствии с ч.1 ст. 93 Федерального закона № 44-ФЗ</t>
  </si>
  <si>
    <t>Стоиомость  контрактов, заключенных в 2014 году по результатам конкурентных закупок, извещения о проведении которых размещены на официальном сайте до 1 января 2014 года</t>
  </si>
  <si>
    <t>006</t>
  </si>
  <si>
    <t>Строка 005 рассчитывается как разница строки 001, 002, 003 и 004</t>
  </si>
  <si>
    <t>Строка 006 - минимально необходимый объем закупок у субъектов малого предпринимательства (рассчитывется как строка 005*15%)</t>
  </si>
  <si>
    <t>По строке 004 указывается стоимость контрактов, заключенных в 2014 году по итогам конкурсов, электронных аукционов, запросов котировок, объявленных в 2013 году</t>
  </si>
  <si>
    <t>Коммуналка</t>
  </si>
  <si>
    <t>Горэлектросеть</t>
  </si>
  <si>
    <t>Теплосетевая компания</t>
  </si>
  <si>
    <t>Водоканал</t>
  </si>
  <si>
    <t>ЕП 2013 с оплатой в 2014</t>
  </si>
  <si>
    <t>ЕП 2014</t>
  </si>
  <si>
    <t>кшп</t>
  </si>
  <si>
    <t>ростелеком</t>
  </si>
  <si>
    <t>Сибирьавтоцентр</t>
  </si>
  <si>
    <t>КШП</t>
  </si>
  <si>
    <t>питание годовое</t>
  </si>
  <si>
    <t>лагерь</t>
  </si>
  <si>
    <t>грушкин</t>
  </si>
  <si>
    <t>Утвержденные бюджетные значения, руб.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</si>
</sst>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wrapText="1"/>
      <protection locked="0"/>
    </xf>
    <xf numFmtId="0" fontId="1" fillId="0" borderId="5" xfId="0" applyFont="1" applyFill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7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wrapText="1"/>
      <protection locked="0"/>
    </xf>
    <xf numFmtId="0" fontId="2" fillId="0" borderId="11" xfId="0" applyFont="1" applyBorder="1" applyAlignment="1" applyProtection="1">
      <alignment horizontal="center" wrapText="1"/>
      <protection locked="0"/>
    </xf>
    <xf numFmtId="0" fontId="2" fillId="0" borderId="12" xfId="0" applyFont="1" applyBorder="1" applyAlignment="1" applyProtection="1">
      <alignment horizontal="center" wrapText="1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shrinkToFit="1"/>
    </xf>
    <xf numFmtId="4" fontId="3" fillId="0" borderId="1" xfId="0" applyNumberFormat="1" applyFont="1" applyBorder="1" applyAlignment="1" applyProtection="1">
      <alignment horizontal="right" vertical="center" wrapText="1"/>
      <protection locked="0"/>
    </xf>
    <xf numFmtId="4" fontId="1" fillId="3" borderId="1" xfId="0" applyNumberFormat="1" applyFont="1" applyFill="1" applyBorder="1" applyAlignment="1" applyProtection="1">
      <alignment horizontal="right" vertical="center"/>
      <protection locked="0"/>
    </xf>
    <xf numFmtId="4" fontId="1" fillId="0" borderId="1" xfId="0" applyNumberFormat="1" applyFont="1" applyBorder="1" applyAlignment="1" applyProtection="1">
      <alignment horizontal="right" vertical="center"/>
      <protection locked="0"/>
    </xf>
    <xf numFmtId="4" fontId="1" fillId="2" borderId="1" xfId="0" applyNumberFormat="1" applyFont="1" applyFill="1" applyBorder="1" applyAlignment="1" applyProtection="1">
      <alignment horizontal="right" vertical="center" wrapText="1"/>
    </xf>
    <xf numFmtId="4" fontId="1" fillId="2" borderId="8" xfId="0" applyNumberFormat="1" applyFont="1" applyFill="1" applyBorder="1" applyAlignment="1" applyProtection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workbookViewId="0">
      <selection activeCell="B1" sqref="B1:E8"/>
    </sheetView>
  </sheetViews>
  <sheetFormatPr defaultRowHeight="15"/>
  <cols>
    <col min="2" max="2" width="59.42578125" customWidth="1"/>
    <col min="3" max="3" width="9.7109375" customWidth="1"/>
    <col min="4" max="4" width="23.28515625" customWidth="1"/>
    <col min="5" max="5" width="65.85546875" customWidth="1"/>
  </cols>
  <sheetData>
    <row r="1" spans="1:5" ht="45" customHeight="1" thickTop="1" thickBot="1">
      <c r="A1" s="4"/>
      <c r="B1" s="21" t="s">
        <v>11</v>
      </c>
      <c r="C1" s="22"/>
      <c r="D1" s="22"/>
      <c r="E1" s="23"/>
    </row>
    <row r="2" spans="1:5" ht="45.75" thickTop="1">
      <c r="A2" s="4"/>
      <c r="B2" s="5" t="s">
        <v>6</v>
      </c>
      <c r="C2" s="6" t="s">
        <v>0</v>
      </c>
      <c r="D2" s="7" t="s">
        <v>7</v>
      </c>
      <c r="E2" s="8" t="s">
        <v>10</v>
      </c>
    </row>
    <row r="3" spans="1:5" ht="75">
      <c r="A3" s="4"/>
      <c r="B3" s="9" t="s">
        <v>15</v>
      </c>
      <c r="C3" s="10" t="s">
        <v>1</v>
      </c>
      <c r="D3" s="11"/>
      <c r="E3" s="12" t="s">
        <v>9</v>
      </c>
    </row>
    <row r="4" spans="1:5" ht="75">
      <c r="A4" s="4"/>
      <c r="B4" s="9" t="s">
        <v>17</v>
      </c>
      <c r="C4" s="10" t="s">
        <v>2</v>
      </c>
      <c r="D4" s="13"/>
      <c r="E4" s="12" t="s">
        <v>12</v>
      </c>
    </row>
    <row r="5" spans="1:5" ht="45">
      <c r="A5" s="4"/>
      <c r="B5" s="9" t="s">
        <v>16</v>
      </c>
      <c r="C5" s="10" t="s">
        <v>3</v>
      </c>
      <c r="D5" s="2"/>
      <c r="E5" s="14" t="s">
        <v>14</v>
      </c>
    </row>
    <row r="6" spans="1:5" ht="60">
      <c r="A6" s="4"/>
      <c r="B6" s="9" t="s">
        <v>18</v>
      </c>
      <c r="C6" s="10" t="s">
        <v>4</v>
      </c>
      <c r="D6" s="2"/>
      <c r="E6" s="19" t="s">
        <v>22</v>
      </c>
    </row>
    <row r="7" spans="1:5" ht="30">
      <c r="A7" s="4"/>
      <c r="B7" s="15" t="s">
        <v>13</v>
      </c>
      <c r="C7" s="10" t="s">
        <v>5</v>
      </c>
      <c r="D7" s="20">
        <f>D3-D4-D5-D6</f>
        <v>0</v>
      </c>
      <c r="E7" s="16" t="s">
        <v>20</v>
      </c>
    </row>
    <row r="8" spans="1:5" ht="30.75" thickBot="1">
      <c r="A8" s="4"/>
      <c r="B8" s="17" t="s">
        <v>8</v>
      </c>
      <c r="C8" s="10" t="s">
        <v>19</v>
      </c>
      <c r="D8" s="3">
        <f>D7*15%</f>
        <v>0</v>
      </c>
      <c r="E8" s="18" t="s">
        <v>21</v>
      </c>
    </row>
    <row r="9" spans="1:5" ht="15.75" thickTop="1">
      <c r="C9" s="1"/>
    </row>
    <row r="10" spans="1:5">
      <c r="C10" s="1"/>
    </row>
    <row r="11" spans="1:5">
      <c r="C11" s="1"/>
    </row>
    <row r="12" spans="1:5">
      <c r="C12" s="1"/>
    </row>
  </sheetData>
  <sheetProtection password="CF5E" sheet="1" objects="1" scenarios="1"/>
  <mergeCells count="1">
    <mergeCell ref="B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9"/>
  <sheetViews>
    <sheetView tabSelected="1" zoomScale="85" zoomScaleNormal="85" workbookViewId="0">
      <selection activeCell="M7" sqref="M7"/>
    </sheetView>
  </sheetViews>
  <sheetFormatPr defaultRowHeight="15"/>
  <cols>
    <col min="1" max="1" width="45.85546875" style="24" customWidth="1"/>
    <col min="2" max="2" width="14.42578125" style="24" customWidth="1"/>
    <col min="3" max="3" width="22.28515625" style="24" customWidth="1"/>
    <col min="4" max="4" width="62.42578125" style="24" customWidth="1"/>
    <col min="5" max="16384" width="9.140625" style="24"/>
  </cols>
  <sheetData>
    <row r="1" spans="1:26" ht="68.25" customHeight="1" thickBot="1">
      <c r="A1" s="27" t="s">
        <v>11</v>
      </c>
      <c r="B1" s="28"/>
      <c r="C1" s="28"/>
      <c r="D1" s="28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26" ht="51.75" customHeight="1" thickTop="1">
      <c r="A2" s="5" t="s">
        <v>6</v>
      </c>
      <c r="B2" s="6" t="s">
        <v>0</v>
      </c>
      <c r="C2" s="7" t="s">
        <v>36</v>
      </c>
      <c r="D2" s="8" t="s">
        <v>10</v>
      </c>
    </row>
    <row r="3" spans="1:26" ht="79.5" customHeight="1">
      <c r="A3" s="9" t="s">
        <v>15</v>
      </c>
      <c r="B3" s="10" t="s">
        <v>1</v>
      </c>
      <c r="C3" s="31">
        <f>SUM(C10+C15+C16)</f>
        <v>3993636.04</v>
      </c>
      <c r="D3" s="12" t="s">
        <v>9</v>
      </c>
    </row>
    <row r="4" spans="1:26" ht="75.75" customHeight="1">
      <c r="A4" s="9" t="s">
        <v>17</v>
      </c>
      <c r="B4" s="10" t="s">
        <v>2</v>
      </c>
      <c r="C4" s="32">
        <f>SUM(C16)</f>
        <v>1666512.86</v>
      </c>
      <c r="D4" s="12" t="s">
        <v>12</v>
      </c>
    </row>
    <row r="5" spans="1:26" ht="49.5" customHeight="1">
      <c r="A5" s="9" t="s">
        <v>16</v>
      </c>
      <c r="B5" s="10" t="s">
        <v>3</v>
      </c>
      <c r="C5" s="33">
        <f>SUM(C17*1)</f>
        <v>125880</v>
      </c>
      <c r="D5" s="19" t="s">
        <v>14</v>
      </c>
      <c r="E5" s="24" t="s">
        <v>29</v>
      </c>
    </row>
    <row r="6" spans="1:26" ht="61.5" customHeight="1">
      <c r="A6" s="9" t="s">
        <v>18</v>
      </c>
      <c r="B6" s="10" t="s">
        <v>4</v>
      </c>
      <c r="C6" s="33">
        <v>0</v>
      </c>
      <c r="D6" s="19" t="s">
        <v>22</v>
      </c>
    </row>
    <row r="7" spans="1:26" ht="30">
      <c r="A7" s="15" t="s">
        <v>13</v>
      </c>
      <c r="B7" s="10" t="s">
        <v>5</v>
      </c>
      <c r="C7" s="34">
        <f>C3-C4-C5-C6</f>
        <v>2201243.1799999997</v>
      </c>
      <c r="D7" s="16" t="s">
        <v>20</v>
      </c>
    </row>
    <row r="8" spans="1:26" ht="45.75" thickBot="1">
      <c r="A8" s="17" t="s">
        <v>8</v>
      </c>
      <c r="B8" s="10" t="s">
        <v>19</v>
      </c>
      <c r="C8" s="35">
        <f>C7*15%</f>
        <v>330186.47699999996</v>
      </c>
      <c r="D8" s="18" t="s">
        <v>21</v>
      </c>
    </row>
    <row r="9" spans="1:26" ht="15.75" thickTop="1"/>
    <row r="10" spans="1:26">
      <c r="A10" s="25" t="s">
        <v>23</v>
      </c>
      <c r="C10" s="29">
        <f>SUM(C11:C14)</f>
        <v>1469456.13</v>
      </c>
    </row>
    <row r="11" spans="1:26">
      <c r="A11" s="24" t="s">
        <v>24</v>
      </c>
      <c r="C11" s="24">
        <v>414490.21</v>
      </c>
    </row>
    <row r="12" spans="1:26">
      <c r="A12" s="24" t="s">
        <v>30</v>
      </c>
    </row>
    <row r="13" spans="1:26">
      <c r="A13" s="24" t="s">
        <v>25</v>
      </c>
      <c r="C13" s="24">
        <v>992050.23</v>
      </c>
    </row>
    <row r="14" spans="1:26" ht="36" customHeight="1">
      <c r="A14" s="24" t="s">
        <v>26</v>
      </c>
      <c r="C14" s="24">
        <v>62915.69</v>
      </c>
      <c r="Y14" s="30" t="s">
        <v>31</v>
      </c>
      <c r="Z14" s="24" t="s">
        <v>35</v>
      </c>
    </row>
    <row r="15" spans="1:26">
      <c r="A15" s="25" t="s">
        <v>27</v>
      </c>
      <c r="C15" s="24">
        <f>SUM(E15:Z15)</f>
        <v>857667.05</v>
      </c>
      <c r="E15" s="24">
        <v>54800</v>
      </c>
      <c r="F15" s="24">
        <v>15586.22</v>
      </c>
      <c r="G15" s="24">
        <v>14400</v>
      </c>
      <c r="H15" s="24">
        <v>24000</v>
      </c>
      <c r="I15" s="24">
        <v>446.04</v>
      </c>
      <c r="J15" s="24">
        <v>99999</v>
      </c>
      <c r="K15" s="24">
        <v>11840</v>
      </c>
      <c r="L15" s="24">
        <v>1898</v>
      </c>
      <c r="M15" s="24">
        <v>3098.25</v>
      </c>
      <c r="N15" s="24">
        <v>43200</v>
      </c>
      <c r="O15" s="24">
        <v>34146.839999999997</v>
      </c>
      <c r="P15" s="24">
        <v>24000</v>
      </c>
      <c r="Q15" s="24">
        <v>17500</v>
      </c>
      <c r="R15" s="24">
        <v>47054.7</v>
      </c>
      <c r="S15" s="24">
        <v>80000</v>
      </c>
      <c r="T15" s="24">
        <v>60000</v>
      </c>
      <c r="U15" s="24">
        <v>99000</v>
      </c>
      <c r="V15" s="24">
        <v>97900</v>
      </c>
      <c r="W15" s="24">
        <v>62064</v>
      </c>
      <c r="X15" s="24">
        <v>6000</v>
      </c>
      <c r="Y15" s="24">
        <v>60734</v>
      </c>
    </row>
    <row r="16" spans="1:26">
      <c r="A16" s="25" t="s">
        <v>28</v>
      </c>
      <c r="C16" s="24">
        <v>1666512.86</v>
      </c>
    </row>
    <row r="17" spans="1:3">
      <c r="A17" s="25" t="s">
        <v>32</v>
      </c>
      <c r="C17" s="29">
        <f>SUM(C18:C19)</f>
        <v>125880</v>
      </c>
    </row>
    <row r="18" spans="1:3">
      <c r="A18" s="24" t="s">
        <v>33</v>
      </c>
      <c r="C18" s="24">
        <v>103950</v>
      </c>
    </row>
    <row r="19" spans="1:3">
      <c r="A19" s="24" t="s">
        <v>34</v>
      </c>
      <c r="C19" s="24">
        <v>21930</v>
      </c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2014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</dc:creator>
  <cp:lastModifiedBy>Бухгалтер</cp:lastModifiedBy>
  <dcterms:created xsi:type="dcterms:W3CDTF">2014-06-04T11:26:15Z</dcterms:created>
  <dcterms:modified xsi:type="dcterms:W3CDTF">2015-03-27T07:31:32Z</dcterms:modified>
</cp:coreProperties>
</file>